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20" yWindow="-120" windowWidth="20730" windowHeight="11160"/>
  </bookViews>
  <sheets>
    <sheet name="Estimated Cost" sheetId="8" r:id="rId1"/>
    <sheet name="Schedule Timeline" sheetId="11" r:id="rId2"/>
  </sheets>
  <definedNames>
    <definedName name="_xlnm.Print_Area" localSheetId="0">'Estimated Cost'!$A$1:$H$91</definedName>
    <definedName name="_xlnm.Print_Titles" localSheetId="0">'Estimated Cost'!$3:$4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77" i="8"/>
  <c r="G84"/>
  <c r="G37" l="1"/>
  <c r="G23" l="1"/>
  <c r="G18"/>
  <c r="G12" l="1"/>
  <c r="G76" l="1"/>
</calcChain>
</file>

<file path=xl/sharedStrings.xml><?xml version="1.0" encoding="utf-8"?>
<sst xmlns="http://schemas.openxmlformats.org/spreadsheetml/2006/main" count="220" uniqueCount="161">
  <si>
    <t>m</t>
  </si>
  <si>
    <t>day</t>
  </si>
  <si>
    <t>Nos</t>
  </si>
  <si>
    <t>A</t>
  </si>
  <si>
    <t>Km</t>
  </si>
  <si>
    <t>B</t>
  </si>
  <si>
    <t>C</t>
  </si>
  <si>
    <t>D</t>
  </si>
  <si>
    <t>E</t>
  </si>
  <si>
    <t>LABORATORY  STUDIES</t>
  </si>
  <si>
    <t>F</t>
  </si>
  <si>
    <t>G</t>
  </si>
  <si>
    <t>H</t>
  </si>
  <si>
    <t>I</t>
  </si>
  <si>
    <t>J</t>
  </si>
  <si>
    <t>Peer review Charges</t>
  </si>
  <si>
    <t>K</t>
  </si>
  <si>
    <t>Construction of concrete Pillar (12"x12"x30")</t>
  </si>
  <si>
    <t>per borehole</t>
  </si>
  <si>
    <t>Drill Core Preservation</t>
  </si>
  <si>
    <t>Chemical Analysis</t>
  </si>
  <si>
    <t>Preparation of thin section</t>
  </si>
  <si>
    <t>month</t>
  </si>
  <si>
    <t>Rates as  per NMET SoC 2020-21</t>
  </si>
  <si>
    <t>Monthly Accomodation Charges for drilling Camp (up to 2 Rigs)</t>
  </si>
  <si>
    <t>Drilling Camp Setting Cost</t>
  </si>
  <si>
    <t>Drilling Camp Winding up Cost</t>
  </si>
  <si>
    <t>As per EC decision</t>
  </si>
  <si>
    <t>per BH</t>
  </si>
  <si>
    <t xml:space="preserve">Remarks </t>
  </si>
  <si>
    <t xml:space="preserve"> Borehole deviation Survey by Multishot Camera</t>
  </si>
  <si>
    <t>Digital Photographs</t>
  </si>
  <si>
    <t>one sampler per day</t>
  </si>
  <si>
    <t>per m</t>
  </si>
  <si>
    <t>Preparation of Exploration Proposal 
(5 Hard copies with a soft copy)</t>
  </si>
  <si>
    <t>Estimated Cost of the Proposal</t>
  </si>
  <si>
    <t>Geological Report Preparation</t>
  </si>
  <si>
    <t>GST will be reimburse as per actual and as per notified prescribed rate</t>
  </si>
  <si>
    <t>Total Estimated Cost without GST</t>
  </si>
  <si>
    <t>Total Estimated Cost with GST</t>
  </si>
  <si>
    <t>5 Hard copies with a soft copy</t>
  </si>
  <si>
    <t>Land / Crop Compansation (in case the BH falls in agricultural Land)</t>
  </si>
  <si>
    <t>Preparation of polish section</t>
  </si>
  <si>
    <t>Provision for GST (18% of J)</t>
  </si>
  <si>
    <t>L</t>
  </si>
  <si>
    <t>Note:</t>
  </si>
  <si>
    <t>S. No.</t>
  </si>
  <si>
    <t>i</t>
  </si>
  <si>
    <t>ii</t>
  </si>
  <si>
    <t>iii</t>
  </si>
  <si>
    <t>iv</t>
  </si>
  <si>
    <t>v</t>
  </si>
  <si>
    <t>Sub Total- A</t>
  </si>
  <si>
    <t>vi</t>
  </si>
  <si>
    <t>vii</t>
  </si>
  <si>
    <t>If any part of the project is outsourced, the amount will be reimbursed as per the Paragraph 3 of NMET SoC and Item no. 6 of NMET SoC. In case of execusion of the project by NEA on its own, a Certifiate regarding non outsourcing of any component/project  is required.</t>
  </si>
  <si>
    <t>Laboratory Studies</t>
  </si>
  <si>
    <t>Camp Setting</t>
  </si>
  <si>
    <t>Months/Days</t>
  </si>
  <si>
    <t xml:space="preserve"> </t>
  </si>
  <si>
    <t>Geological Mapping &amp; Sampling</t>
  </si>
  <si>
    <t>days</t>
  </si>
  <si>
    <t>cu.m</t>
  </si>
  <si>
    <t>Surface Drilling (1 rigs)</t>
  </si>
  <si>
    <t>Survey Party days</t>
  </si>
  <si>
    <t>Geologst Man days</t>
  </si>
  <si>
    <t>Sampler Man days</t>
  </si>
  <si>
    <t>Camp Winding</t>
  </si>
  <si>
    <t>months</t>
  </si>
  <si>
    <t>Nos.</t>
  </si>
  <si>
    <t>Report Writing with Peer Review</t>
  </si>
  <si>
    <t xml:space="preserve">or Say Rs. In Lakhs </t>
  </si>
  <si>
    <t>Geophysical survey</t>
  </si>
  <si>
    <t>L.km</t>
  </si>
  <si>
    <t>Sp. Gravity</t>
  </si>
  <si>
    <t xml:space="preserve">Physical &amp; Petrological Studies </t>
  </si>
  <si>
    <t>a</t>
  </si>
  <si>
    <t>b</t>
  </si>
  <si>
    <t>c</t>
  </si>
  <si>
    <t>M</t>
  </si>
  <si>
    <t>Table-VII.C</t>
  </si>
  <si>
    <t xml:space="preserve">Geological Mapping Other Geological Work &amp; Surveying </t>
  </si>
  <si>
    <t>Geological mapping, (1:12,500 scale) &amp; Trenching , drilling work</t>
  </si>
  <si>
    <t>a. Charges for Geologist per day (Field) for geological mapping &amp; trenching work, drilling work</t>
  </si>
  <si>
    <t xml:space="preserve">b. Labours Charges; Base rate </t>
  </si>
  <si>
    <t>c. Charges for Geologist per day (HQ)</t>
  </si>
  <si>
    <t>d. Charges for one Sampler per day (1 Party)</t>
  </si>
  <si>
    <t xml:space="preserve">e. Labours (4 Nos) </t>
  </si>
  <si>
    <t>Ground Geophysical Survey</t>
  </si>
  <si>
    <t>Geophysicist party days (Field)</t>
  </si>
  <si>
    <t>per day</t>
  </si>
  <si>
    <t>c. Labours Charges</t>
  </si>
  <si>
    <t>Geophysicist party days (HQ)</t>
  </si>
  <si>
    <t>Per Point of observation</t>
  </si>
  <si>
    <t>Charges   of   Surveyor (1 party) for  Geophysical survey layout work &amp; Block boundary demarcation</t>
  </si>
  <si>
    <t>one surveyor per day</t>
  </si>
  <si>
    <t xml:space="preserve">Labours Charges for survey work; </t>
  </si>
  <si>
    <t>Sub-Total C</t>
  </si>
  <si>
    <t>Trenching/Pitting</t>
  </si>
  <si>
    <t xml:space="preserve">a) Excavation of Trenches </t>
  </si>
  <si>
    <t xml:space="preserve">per cu.m </t>
  </si>
  <si>
    <t>Drilling up to 300m (Hard Rock)</t>
  </si>
  <si>
    <t>Transportation of Drill Rig &amp; Truck associated per drill (2 rigs)</t>
  </si>
  <si>
    <t>Road Making (Flat Terrain)</t>
  </si>
  <si>
    <t>Sub Total E</t>
  </si>
  <si>
    <t>Surface Check samples (10% External)</t>
  </si>
  <si>
    <t xml:space="preserve">Trench samples </t>
  </si>
  <si>
    <t>Trench &amp; Check Samples from Trench</t>
  </si>
  <si>
    <t>Trench Check samples (10% External)</t>
  </si>
  <si>
    <t>BH Core samples</t>
  </si>
  <si>
    <t>BH Core samples (10%External)</t>
  </si>
  <si>
    <t>Study of thin section</t>
  </si>
  <si>
    <t>study of polished section</t>
  </si>
  <si>
    <t xml:space="preserve">Borehole Geophysical Logging </t>
  </si>
  <si>
    <t>5 Bhs of 350m each</t>
  </si>
  <si>
    <t>Sub Total- B</t>
  </si>
  <si>
    <t>i)</t>
  </si>
  <si>
    <t>ii)</t>
  </si>
  <si>
    <t>iii)</t>
  </si>
  <si>
    <t>iv)</t>
  </si>
  <si>
    <t>v)</t>
  </si>
  <si>
    <t>vi)</t>
  </si>
  <si>
    <t xml:space="preserve">Reimbursement will be made after submission of the final Geological Report in  Hard Copies (5 Nos) and the soft copy to NMET. </t>
  </si>
  <si>
    <t xml:space="preserve">EA will be reimbursed after submission of the Hard Copies and the soft copy of the final proposal along with Maps and Plan as suggested by the TCC-NMET in its meeting while clearing the proposal. </t>
  </si>
  <si>
    <t>N</t>
  </si>
  <si>
    <t xml:space="preserve">Pitting/Trenching </t>
  </si>
  <si>
    <t>Geophyscist party days (HQ) for data interpretation &amp; Report</t>
  </si>
  <si>
    <t>Days</t>
  </si>
  <si>
    <t>c. For PGE</t>
  </si>
  <si>
    <r>
      <t>Whole Rock Analysis</t>
    </r>
    <r>
      <rPr>
        <sz val="9"/>
        <rFont val="Arial"/>
        <family val="2"/>
      </rPr>
      <t xml:space="preserve"> </t>
    </r>
  </si>
  <si>
    <t xml:space="preserve">IP. Induced Polarization (I.P) cum Resistivity S.P and  Magnetic (30 Lkm)
</t>
  </si>
  <si>
    <t>Geochemical Sampling-Surface samples (Bedrock/Channel /Soil/Stream sediment)</t>
  </si>
  <si>
    <t>DGPS Survey for BH fixation &amp; RL determination</t>
  </si>
  <si>
    <t>2% of the Cost or Rs. 5.0 Lakhs whichever is less</t>
  </si>
  <si>
    <t xml:space="preserve">8-10 Line Km </t>
  </si>
  <si>
    <t xml:space="preserve"> DRILLING (after review)</t>
  </si>
  <si>
    <t>a. Au  by Fire Assay</t>
  </si>
  <si>
    <t>c. For PGE by Fire Assay</t>
  </si>
  <si>
    <t>b. For Ag,  Ni, Co, Cr, Cu, Pb, Zn, V, Ti by AAS Method</t>
  </si>
  <si>
    <t>b. For Ag,  Ni, Co, Cr, Cu, Pb, Zn, V, Ti by ICPMS-34 elements</t>
  </si>
  <si>
    <t>viii</t>
  </si>
  <si>
    <t>EPMA studies</t>
  </si>
  <si>
    <t>per hour</t>
  </si>
  <si>
    <t xml:space="preserve">Survey work </t>
  </si>
  <si>
    <t>SEM Studies</t>
  </si>
  <si>
    <t>Cost Estimate  -  Title  ---------- Area-------sq. km,   No.of BH: ,  Borehole depth range- ---------m; Schedule timeline- ------months Review: After -------- Months]</t>
  </si>
  <si>
    <t>Total Amount (Rs)
(a*b)</t>
  </si>
  <si>
    <t>Qty.
(b)</t>
  </si>
  <si>
    <t>5.2 (i/ii/iii/iv)</t>
  </si>
  <si>
    <t>*</t>
  </si>
  <si>
    <t>Unit *</t>
  </si>
  <si>
    <t xml:space="preserve">SoC Item No, Unit and Rate for each item of work must be as mentioned in the SoC. </t>
  </si>
  <si>
    <t>Any item of work not mentioned above shall be added as per SoC.</t>
  </si>
  <si>
    <t>Item of Work *</t>
  </si>
  <si>
    <t>Rates as per SoC *
(a)</t>
  </si>
  <si>
    <t>Total A to G</t>
  </si>
  <si>
    <t xml:space="preserve">Strict adherence to the Ministry of Finance's and GFR guidelines is mandatory. Every transaction must adhere to GFR rule 21.
</t>
  </si>
  <si>
    <t xml:space="preserve">In case of delay/non- performance, the appropriate action will be taken by competent authority against delinquent agency as per prevailing govt. of India rules/guidelines on procurement.
</t>
  </si>
  <si>
    <t>Necessary efforts should be made to minimize any adverse impact on the environment during exploration activities.</t>
  </si>
  <si>
    <t>Amount will be reimbursed as per the notified rates by the Central Labour Commissioner or respective State Govt. whichever is higher.</t>
  </si>
  <si>
    <t xml:space="preserve">SoC-Item No. *
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</si>
</sst>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164" formatCode="_(* #,##0.00_);_(* \(#,##0.00\);_(* &quot;-&quot;??_);_(@_)"/>
    <numFmt numFmtId="165" formatCode="_(* #,##0_);_(* \(#,##0\);_(* &quot;-&quot;??_);_(@_)"/>
    <numFmt numFmtId="166" formatCode="_ * #,##0_ ;_ * \-#,##0_ ;_ * &quot;-&quot;??_ ;_ @_ "/>
    <numFmt numFmtId="167" formatCode="_(* #,##0.0_);_(* \(#,##0.0\);_(* &quot;-&quot;??_);_(@_)"/>
  </numFmts>
  <fonts count="22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rgb="FFFFFF0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b/>
      <u/>
      <sz val="11"/>
      <name val="Arial"/>
      <family val="2"/>
    </font>
    <font>
      <sz val="11"/>
      <color rgb="FFFF0000"/>
      <name val="Arial"/>
      <family val="2"/>
    </font>
    <font>
      <b/>
      <i/>
      <sz val="11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b/>
      <sz val="20"/>
      <name val="Arial"/>
      <family val="2"/>
    </font>
    <font>
      <b/>
      <sz val="11"/>
      <name val="Times New Roman"/>
      <family val="1"/>
    </font>
    <font>
      <b/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4" fillId="0" borderId="0" applyFont="0" applyFill="0" applyBorder="0" applyAlignment="0" applyProtection="0"/>
    <xf numFmtId="0" fontId="3" fillId="0" borderId="0"/>
    <xf numFmtId="0" fontId="4" fillId="0" borderId="0"/>
    <xf numFmtId="0" fontId="2" fillId="0" borderId="0"/>
    <xf numFmtId="0" fontId="1" fillId="0" borderId="0"/>
  </cellStyleXfs>
  <cellXfs count="122">
    <xf numFmtId="0" fontId="0" fillId="0" borderId="0" xfId="0"/>
    <xf numFmtId="0" fontId="5" fillId="0" borderId="1" xfId="0" applyFont="1" applyBorder="1" applyAlignment="1">
      <alignment horizontal="center" vertical="top"/>
    </xf>
    <xf numFmtId="0" fontId="6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top" wrapText="1"/>
    </xf>
    <xf numFmtId="1" fontId="8" fillId="2" borderId="1" xfId="0" applyNumberFormat="1" applyFont="1" applyFill="1" applyBorder="1" applyAlignment="1">
      <alignment horizontal="center" vertical="top" wrapText="1"/>
    </xf>
    <xf numFmtId="2" fontId="6" fillId="0" borderId="1" xfId="0" applyNumberFormat="1" applyFont="1" applyBorder="1" applyAlignment="1">
      <alignment vertical="top" wrapText="1"/>
    </xf>
    <xf numFmtId="2" fontId="6" fillId="0" borderId="1" xfId="0" applyNumberFormat="1" applyFont="1" applyBorder="1" applyAlignment="1">
      <alignment horizontal="center" vertical="center" textRotation="90" wrapText="1"/>
    </xf>
    <xf numFmtId="1" fontId="8" fillId="0" borderId="1" xfId="0" applyNumberFormat="1" applyFont="1" applyBorder="1" applyAlignment="1">
      <alignment horizontal="center" vertical="top" wrapText="1"/>
    </xf>
    <xf numFmtId="0" fontId="4" fillId="0" borderId="1" xfId="0" applyFont="1" applyBorder="1" applyAlignment="1">
      <alignment vertical="top"/>
    </xf>
    <xf numFmtId="0" fontId="7" fillId="0" borderId="1" xfId="0" applyFont="1" applyBorder="1" applyAlignment="1">
      <alignment horizontal="left" vertical="top" wrapText="1"/>
    </xf>
    <xf numFmtId="0" fontId="5" fillId="0" borderId="0" xfId="0" applyFont="1" applyAlignment="1">
      <alignment vertical="top"/>
    </xf>
    <xf numFmtId="0" fontId="4" fillId="0" borderId="0" xfId="0" applyFont="1"/>
    <xf numFmtId="0" fontId="4" fillId="0" borderId="0" xfId="0" applyFont="1" applyAlignment="1">
      <alignment vertical="top"/>
    </xf>
    <xf numFmtId="0" fontId="5" fillId="0" borderId="1" xfId="0" applyFont="1" applyBorder="1" applyAlignment="1">
      <alignment vertical="top"/>
    </xf>
    <xf numFmtId="0" fontId="0" fillId="0" borderId="1" xfId="0" applyBorder="1"/>
    <xf numFmtId="0" fontId="7" fillId="0" borderId="1" xfId="0" applyFont="1" applyBorder="1" applyAlignment="1">
      <alignment vertical="center" wrapText="1"/>
    </xf>
    <xf numFmtId="0" fontId="10" fillId="0" borderId="0" xfId="0" applyFont="1" applyFill="1" applyAlignment="1">
      <alignment vertical="center" wrapText="1"/>
    </xf>
    <xf numFmtId="0" fontId="10" fillId="0" borderId="0" xfId="0" applyFont="1" applyFill="1" applyAlignment="1">
      <alignment horizontal="center" vertical="center" wrapText="1"/>
    </xf>
    <xf numFmtId="0" fontId="5" fillId="0" borderId="1" xfId="0" applyFont="1" applyBorder="1" applyAlignment="1">
      <alignment horizontal="center" vertical="top"/>
    </xf>
    <xf numFmtId="165" fontId="11" fillId="0" borderId="1" xfId="1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vertical="center" wrapText="1"/>
    </xf>
    <xf numFmtId="1" fontId="8" fillId="0" borderId="1" xfId="0" applyNumberFormat="1" applyFont="1" applyFill="1" applyBorder="1" applyAlignment="1">
      <alignment horizontal="center" vertical="top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165" fontId="12" fillId="0" borderId="1" xfId="1" applyNumberFormat="1" applyFont="1" applyFill="1" applyBorder="1" applyAlignment="1">
      <alignment horizontal="center" vertical="center" wrapText="1"/>
    </xf>
    <xf numFmtId="0" fontId="11" fillId="0" borderId="0" xfId="0" applyFont="1" applyFill="1" applyAlignment="1">
      <alignment vertical="center" wrapText="1"/>
    </xf>
    <xf numFmtId="165" fontId="11" fillId="0" borderId="0" xfId="0" applyNumberFormat="1" applyFont="1" applyFill="1" applyAlignment="1">
      <alignment vertical="center" wrapText="1"/>
    </xf>
    <xf numFmtId="0" fontId="11" fillId="0" borderId="1" xfId="0" applyFont="1" applyFill="1" applyBorder="1" applyAlignment="1">
      <alignment horizontal="center" vertical="center" wrapText="1"/>
    </xf>
    <xf numFmtId="164" fontId="12" fillId="0" borderId="1" xfId="1" applyNumberFormat="1" applyFont="1" applyFill="1" applyBorder="1" applyAlignment="1">
      <alignment horizontal="center" vertical="center" wrapText="1"/>
    </xf>
    <xf numFmtId="166" fontId="12" fillId="0" borderId="1" xfId="1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horizontal="center" vertical="center" wrapText="1"/>
    </xf>
    <xf numFmtId="165" fontId="11" fillId="0" borderId="1" xfId="1" applyNumberFormat="1" applyFont="1" applyFill="1" applyBorder="1" applyAlignment="1">
      <alignment horizontal="right" vertical="center" wrapText="1"/>
    </xf>
    <xf numFmtId="0" fontId="11" fillId="0" borderId="10" xfId="0" applyFont="1" applyFill="1" applyBorder="1" applyAlignment="1">
      <alignment vertical="center" wrapText="1"/>
    </xf>
    <xf numFmtId="167" fontId="11" fillId="0" borderId="0" xfId="0" applyNumberFormat="1" applyFont="1" applyFill="1" applyAlignment="1">
      <alignment vertical="center" wrapText="1"/>
    </xf>
    <xf numFmtId="164" fontId="11" fillId="0" borderId="0" xfId="0" applyNumberFormat="1" applyFont="1" applyFill="1" applyAlignment="1">
      <alignment vertical="center" wrapText="1"/>
    </xf>
    <xf numFmtId="0" fontId="13" fillId="0" borderId="0" xfId="0" applyFont="1" applyFill="1" applyAlignment="1">
      <alignment vertical="center" wrapText="1"/>
    </xf>
    <xf numFmtId="0" fontId="13" fillId="0" borderId="9" xfId="0" applyFont="1" applyFill="1" applyBorder="1" applyAlignment="1">
      <alignment horizontal="center" vertical="center" wrapText="1"/>
    </xf>
    <xf numFmtId="165" fontId="13" fillId="0" borderId="1" xfId="1" applyNumberFormat="1" applyFont="1" applyFill="1" applyBorder="1" applyAlignment="1">
      <alignment horizontal="center" vertical="center" wrapText="1"/>
    </xf>
    <xf numFmtId="0" fontId="13" fillId="0" borderId="10" xfId="0" applyFont="1" applyFill="1" applyBorder="1" applyAlignment="1">
      <alignment vertical="center" wrapText="1"/>
    </xf>
    <xf numFmtId="0" fontId="13" fillId="0" borderId="0" xfId="0" applyFont="1" applyFill="1" applyAlignment="1">
      <alignment vertical="center"/>
    </xf>
    <xf numFmtId="0" fontId="12" fillId="0" borderId="1" xfId="0" applyFont="1" applyFill="1" applyBorder="1" applyAlignment="1">
      <alignment vertical="center" wrapText="1"/>
    </xf>
    <xf numFmtId="0" fontId="12" fillId="0" borderId="0" xfId="0" applyFont="1" applyFill="1" applyAlignment="1">
      <alignment vertical="center" wrapText="1"/>
    </xf>
    <xf numFmtId="0" fontId="11" fillId="0" borderId="9" xfId="0" applyFont="1" applyFill="1" applyBorder="1" applyAlignment="1">
      <alignment horizontal="center" vertical="center" wrapText="1"/>
    </xf>
    <xf numFmtId="165" fontId="11" fillId="0" borderId="1" xfId="1" applyNumberFormat="1" applyFont="1" applyFill="1" applyBorder="1" applyAlignment="1">
      <alignment vertical="center" wrapText="1"/>
    </xf>
    <xf numFmtId="0" fontId="11" fillId="0" borderId="0" xfId="0" applyFont="1" applyAlignment="1">
      <alignment vertical="center" wrapText="1"/>
    </xf>
    <xf numFmtId="0" fontId="11" fillId="0" borderId="0" xfId="0" applyFont="1" applyFill="1" applyAlignment="1">
      <alignment vertical="center"/>
    </xf>
    <xf numFmtId="165" fontId="11" fillId="0" borderId="0" xfId="0" applyNumberFormat="1" applyFont="1" applyFill="1" applyAlignment="1">
      <alignment vertical="center"/>
    </xf>
    <xf numFmtId="0" fontId="11" fillId="0" borderId="10" xfId="0" applyFont="1" applyFill="1" applyBorder="1" applyAlignment="1">
      <alignment vertical="center"/>
    </xf>
    <xf numFmtId="0" fontId="11" fillId="0" borderId="0" xfId="0" applyFont="1" applyFill="1" applyAlignment="1">
      <alignment horizontal="center" vertical="center"/>
    </xf>
    <xf numFmtId="0" fontId="11" fillId="0" borderId="1" xfId="0" applyFont="1" applyFill="1" applyBorder="1" applyAlignment="1">
      <alignment horizontal="right" vertical="center" wrapText="1"/>
    </xf>
    <xf numFmtId="0" fontId="12" fillId="0" borderId="9" xfId="0" applyFont="1" applyFill="1" applyBorder="1" applyAlignment="1">
      <alignment horizontal="center" vertical="center" wrapText="1"/>
    </xf>
    <xf numFmtId="165" fontId="12" fillId="0" borderId="1" xfId="1" applyNumberFormat="1" applyFont="1" applyFill="1" applyBorder="1" applyAlignment="1">
      <alignment horizontal="right" vertical="center"/>
    </xf>
    <xf numFmtId="165" fontId="12" fillId="0" borderId="1" xfId="1" applyNumberFormat="1" applyFont="1" applyFill="1" applyBorder="1" applyAlignment="1">
      <alignment horizontal="right" vertical="center" wrapText="1"/>
    </xf>
    <xf numFmtId="164" fontId="11" fillId="0" borderId="1" xfId="1" applyNumberFormat="1" applyFont="1" applyFill="1" applyBorder="1" applyAlignment="1">
      <alignment horizontal="center" vertical="center" wrapText="1"/>
    </xf>
    <xf numFmtId="43" fontId="11" fillId="0" borderId="10" xfId="0" applyNumberFormat="1" applyFont="1" applyFill="1" applyBorder="1" applyAlignment="1">
      <alignment vertical="center"/>
    </xf>
    <xf numFmtId="0" fontId="11" fillId="0" borderId="0" xfId="0" applyNumberFormat="1" applyFont="1" applyFill="1" applyAlignment="1">
      <alignment vertical="center"/>
    </xf>
    <xf numFmtId="0" fontId="11" fillId="0" borderId="1" xfId="0" applyFont="1" applyFill="1" applyBorder="1" applyAlignment="1">
      <alignment vertical="center"/>
    </xf>
    <xf numFmtId="0" fontId="11" fillId="0" borderId="4" xfId="0" applyFont="1" applyFill="1" applyBorder="1" applyAlignment="1">
      <alignment vertical="center" wrapText="1"/>
    </xf>
    <xf numFmtId="3" fontId="11" fillId="0" borderId="1" xfId="0" applyNumberFormat="1" applyFont="1" applyFill="1" applyBorder="1" applyAlignment="1">
      <alignment vertical="center"/>
    </xf>
    <xf numFmtId="0" fontId="11" fillId="0" borderId="9" xfId="0" quotePrefix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left" vertical="center" wrapText="1"/>
    </xf>
    <xf numFmtId="43" fontId="11" fillId="0" borderId="1" xfId="0" applyNumberFormat="1" applyFont="1" applyFill="1" applyBorder="1" applyAlignment="1">
      <alignment vertical="center" wrapText="1"/>
    </xf>
    <xf numFmtId="0" fontId="12" fillId="0" borderId="1" xfId="0" applyFont="1" applyFill="1" applyBorder="1" applyAlignment="1">
      <alignment horizontal="justify" vertical="center" wrapText="1"/>
    </xf>
    <xf numFmtId="0" fontId="15" fillId="0" borderId="0" xfId="0" applyFont="1" applyFill="1" applyAlignment="1">
      <alignment vertical="center" wrapText="1"/>
    </xf>
    <xf numFmtId="0" fontId="16" fillId="0" borderId="1" xfId="0" applyFont="1" applyFill="1" applyBorder="1" applyAlignment="1">
      <alignment vertical="center" wrapText="1"/>
    </xf>
    <xf numFmtId="0" fontId="12" fillId="0" borderId="2" xfId="0" applyFont="1" applyFill="1" applyBorder="1" applyAlignment="1">
      <alignment horizontal="left" vertical="center" wrapText="1"/>
    </xf>
    <xf numFmtId="0" fontId="12" fillId="0" borderId="3" xfId="0" applyFont="1" applyFill="1" applyBorder="1" applyAlignment="1">
      <alignment horizontal="left" vertical="center" wrapText="1"/>
    </xf>
    <xf numFmtId="164" fontId="12" fillId="0" borderId="3" xfId="1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horizontal="right" vertical="center" wrapText="1"/>
    </xf>
    <xf numFmtId="164" fontId="15" fillId="0" borderId="0" xfId="0" applyNumberFormat="1" applyFont="1" applyFill="1" applyAlignment="1">
      <alignment vertical="center" wrapText="1"/>
    </xf>
    <xf numFmtId="0" fontId="12" fillId="0" borderId="2" xfId="0" applyFont="1" applyFill="1" applyBorder="1" applyAlignment="1">
      <alignment vertical="center" wrapText="1"/>
    </xf>
    <xf numFmtId="0" fontId="12" fillId="0" borderId="3" xfId="0" applyFont="1" applyFill="1" applyBorder="1" applyAlignment="1">
      <alignment vertical="center" wrapText="1"/>
    </xf>
    <xf numFmtId="0" fontId="12" fillId="0" borderId="4" xfId="0" applyFont="1" applyFill="1" applyBorder="1" applyAlignment="1">
      <alignment vertical="center" wrapText="1"/>
    </xf>
    <xf numFmtId="0" fontId="5" fillId="0" borderId="5" xfId="0" applyFont="1" applyBorder="1" applyAlignment="1">
      <alignment horizontal="center" vertical="top"/>
    </xf>
    <xf numFmtId="0" fontId="5" fillId="0" borderId="6" xfId="0" applyFont="1" applyBorder="1" applyAlignment="1">
      <alignment vertical="top"/>
    </xf>
    <xf numFmtId="0" fontId="5" fillId="0" borderId="7" xfId="0" applyFont="1" applyBorder="1" applyAlignment="1">
      <alignment vertical="top"/>
    </xf>
    <xf numFmtId="2" fontId="6" fillId="0" borderId="5" xfId="0" applyNumberFormat="1" applyFont="1" applyBorder="1" applyAlignment="1">
      <alignment vertical="top" wrapText="1"/>
    </xf>
    <xf numFmtId="0" fontId="5" fillId="0" borderId="5" xfId="0" applyFont="1" applyBorder="1" applyAlignment="1">
      <alignment vertical="top"/>
    </xf>
    <xf numFmtId="2" fontId="6" fillId="0" borderId="7" xfId="0" applyNumberFormat="1" applyFont="1" applyBorder="1" applyAlignment="1">
      <alignment vertical="top" wrapText="1"/>
    </xf>
    <xf numFmtId="0" fontId="11" fillId="0" borderId="3" xfId="0" applyFont="1" applyFill="1" applyBorder="1" applyAlignment="1">
      <alignment horizontal="center" vertical="center" wrapText="1"/>
    </xf>
    <xf numFmtId="1" fontId="8" fillId="2" borderId="5" xfId="0" applyNumberFormat="1" applyFont="1" applyFill="1" applyBorder="1" applyAlignment="1">
      <alignment horizontal="center" vertical="top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left" vertical="center" wrapText="1"/>
    </xf>
    <xf numFmtId="165" fontId="11" fillId="0" borderId="3" xfId="1" applyNumberFormat="1" applyFont="1" applyFill="1" applyBorder="1" applyAlignment="1">
      <alignment horizontal="center" vertical="center" wrapText="1"/>
    </xf>
    <xf numFmtId="165" fontId="11" fillId="0" borderId="4" xfId="1" applyNumberFormat="1" applyFont="1" applyFill="1" applyBorder="1" applyAlignment="1">
      <alignment horizontal="right" vertical="center" wrapText="1"/>
    </xf>
    <xf numFmtId="0" fontId="11" fillId="0" borderId="2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right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right" vertical="center" wrapText="1"/>
    </xf>
    <xf numFmtId="0" fontId="12" fillId="0" borderId="3" xfId="0" applyFont="1" applyFill="1" applyBorder="1" applyAlignment="1">
      <alignment horizontal="right" vertical="center" wrapText="1"/>
    </xf>
    <xf numFmtId="0" fontId="12" fillId="0" borderId="4" xfId="0" applyFont="1" applyFill="1" applyBorder="1" applyAlignment="1">
      <alignment horizontal="right" vertical="center" wrapText="1"/>
    </xf>
    <xf numFmtId="0" fontId="12" fillId="0" borderId="2" xfId="0" applyFont="1" applyFill="1" applyBorder="1" applyAlignment="1">
      <alignment horizontal="left" vertical="center" wrapText="1"/>
    </xf>
    <xf numFmtId="0" fontId="12" fillId="0" borderId="3" xfId="0" applyFont="1" applyFill="1" applyBorder="1" applyAlignment="1">
      <alignment horizontal="left" vertical="center" wrapText="1"/>
    </xf>
    <xf numFmtId="0" fontId="12" fillId="0" borderId="4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right"/>
    </xf>
    <xf numFmtId="0" fontId="5" fillId="0" borderId="1" xfId="0" applyFont="1" applyBorder="1" applyAlignment="1">
      <alignment horizontal="center" vertical="top"/>
    </xf>
    <xf numFmtId="2" fontId="6" fillId="0" borderId="5" xfId="0" applyNumberFormat="1" applyFont="1" applyBorder="1" applyAlignment="1">
      <alignment horizontal="center" vertical="center" textRotation="90" wrapText="1"/>
    </xf>
    <xf numFmtId="2" fontId="6" fillId="0" borderId="6" xfId="0" applyNumberFormat="1" applyFont="1" applyBorder="1" applyAlignment="1">
      <alignment horizontal="center" vertical="center" textRotation="90" wrapText="1"/>
    </xf>
    <xf numFmtId="2" fontId="6" fillId="0" borderId="7" xfId="0" applyNumberFormat="1" applyFont="1" applyBorder="1" applyAlignment="1">
      <alignment horizontal="center" vertical="center" textRotation="90" wrapText="1"/>
    </xf>
    <xf numFmtId="0" fontId="18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165" fontId="4" fillId="0" borderId="1" xfId="1" applyNumberFormat="1" applyFont="1" applyFill="1" applyBorder="1" applyAlignment="1">
      <alignment horizontal="left" vertical="center" wrapText="1"/>
    </xf>
    <xf numFmtId="0" fontId="21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left" vertical="center" wrapText="1"/>
    </xf>
    <xf numFmtId="0" fontId="18" fillId="0" borderId="3" xfId="0" applyFont="1" applyFill="1" applyBorder="1" applyAlignment="1">
      <alignment horizontal="left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right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left" vertical="center" wrapText="1"/>
    </xf>
  </cellXfs>
  <cellStyles count="6">
    <cellStyle name="Comma" xfId="1" builtinId="3"/>
    <cellStyle name="Normal" xfId="0" builtinId="0"/>
    <cellStyle name="Normal 2" xfId="2"/>
    <cellStyle name="Normal 3" xfId="3"/>
    <cellStyle name="Normal 4" xfId="4"/>
    <cellStyle name="Normal 5" xfId="5"/>
  </cellStyles>
  <dxfs count="0"/>
  <tableStyles count="0" defaultTableStyle="TableStyleMedium9" defaultPivotStyle="PivotStyleLight16"/>
  <colors>
    <mruColors>
      <color rgb="FFC33B45"/>
      <color rgb="FFEE931A"/>
      <color rgb="FF9900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Flow">
      <a:dk1>
        <a:sysClr val="windowText" lastClr="000000"/>
      </a:dk1>
      <a:lt1>
        <a:sysClr val="window" lastClr="FFFFFF"/>
      </a:lt1>
      <a:dk2>
        <a:srgbClr val="04617B"/>
      </a:dk2>
      <a:lt2>
        <a:srgbClr val="DBF5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E2D700"/>
      </a:hlink>
      <a:folHlink>
        <a:srgbClr val="85DFD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91"/>
  <sheetViews>
    <sheetView tabSelected="1" zoomScaleSheetLayoutView="90" workbookViewId="0">
      <selection activeCell="C96" sqref="C96"/>
    </sheetView>
  </sheetViews>
  <sheetFormatPr defaultColWidth="9.140625" defaultRowHeight="15"/>
  <cols>
    <col min="1" max="1" width="8.28515625" style="18" customWidth="1"/>
    <col min="2" max="2" width="36" style="18" customWidth="1"/>
    <col min="3" max="3" width="17.7109375" style="19" bestFit="1" customWidth="1"/>
    <col min="4" max="4" width="14.7109375" style="19" customWidth="1"/>
    <col min="5" max="5" width="14.5703125" style="19" customWidth="1"/>
    <col min="6" max="6" width="10.42578125" style="19" customWidth="1"/>
    <col min="7" max="7" width="18.5703125" style="19" customWidth="1"/>
    <col min="8" max="8" width="53.85546875" style="18" bestFit="1" customWidth="1"/>
    <col min="9" max="9" width="15.85546875" style="18" bestFit="1" customWidth="1"/>
    <col min="10" max="10" width="43.5703125" style="18" customWidth="1"/>
    <col min="11" max="16384" width="9.140625" style="18"/>
  </cols>
  <sheetData>
    <row r="1" spans="1:10" ht="15.75">
      <c r="A1" s="95"/>
      <c r="B1" s="95"/>
      <c r="C1" s="95"/>
      <c r="D1" s="95"/>
      <c r="E1" s="95"/>
      <c r="F1" s="95"/>
      <c r="G1" s="95"/>
      <c r="H1" s="95"/>
    </row>
    <row r="2" spans="1:10" ht="38.25" customHeight="1">
      <c r="A2" s="105" t="s">
        <v>145</v>
      </c>
      <c r="B2" s="105"/>
      <c r="C2" s="105"/>
      <c r="D2" s="105"/>
      <c r="E2" s="105"/>
      <c r="F2" s="105"/>
      <c r="G2" s="105"/>
      <c r="H2" s="105"/>
    </row>
    <row r="3" spans="1:10" ht="63.75" customHeight="1">
      <c r="A3" s="105" t="s">
        <v>46</v>
      </c>
      <c r="B3" s="120" t="s">
        <v>153</v>
      </c>
      <c r="C3" s="120" t="s">
        <v>150</v>
      </c>
      <c r="D3" s="105" t="s">
        <v>23</v>
      </c>
      <c r="E3" s="105"/>
      <c r="F3" s="105" t="s">
        <v>35</v>
      </c>
      <c r="G3" s="105"/>
      <c r="H3" s="105" t="s">
        <v>29</v>
      </c>
    </row>
    <row r="4" spans="1:10" ht="54">
      <c r="A4" s="105"/>
      <c r="B4" s="120"/>
      <c r="C4" s="120"/>
      <c r="D4" s="111" t="s">
        <v>160</v>
      </c>
      <c r="E4" s="111" t="s">
        <v>154</v>
      </c>
      <c r="F4" s="94" t="s">
        <v>147</v>
      </c>
      <c r="G4" s="94" t="s">
        <v>146</v>
      </c>
      <c r="H4" s="105"/>
    </row>
    <row r="5" spans="1:10" s="27" customFormat="1" ht="30">
      <c r="A5" s="24" t="s">
        <v>3</v>
      </c>
      <c r="B5" s="25" t="s">
        <v>81</v>
      </c>
      <c r="C5" s="24"/>
      <c r="D5" s="24"/>
      <c r="E5" s="21"/>
      <c r="F5" s="26"/>
      <c r="G5" s="21"/>
      <c r="H5" s="22"/>
    </row>
    <row r="6" spans="1:10" s="27" customFormat="1" ht="28.5">
      <c r="A6" s="24"/>
      <c r="B6" s="33" t="s">
        <v>82</v>
      </c>
      <c r="C6" s="29"/>
      <c r="D6" s="24"/>
      <c r="E6" s="21"/>
      <c r="F6" s="26"/>
      <c r="G6" s="21"/>
      <c r="H6" s="22"/>
    </row>
    <row r="7" spans="1:10" s="27" customFormat="1" ht="42.75">
      <c r="A7" s="29" t="s">
        <v>47</v>
      </c>
      <c r="B7" s="34" t="s">
        <v>83</v>
      </c>
      <c r="C7" s="29" t="s">
        <v>1</v>
      </c>
      <c r="D7" s="35"/>
      <c r="E7" s="21"/>
      <c r="F7" s="21"/>
      <c r="G7" s="21"/>
      <c r="H7" s="22"/>
      <c r="J7" s="28"/>
    </row>
    <row r="8" spans="1:10" s="40" customFormat="1" ht="47.25" customHeight="1">
      <c r="A8" s="29" t="s">
        <v>48</v>
      </c>
      <c r="B8" s="22" t="s">
        <v>84</v>
      </c>
      <c r="C8" s="29" t="s">
        <v>1</v>
      </c>
      <c r="D8" s="29"/>
      <c r="E8" s="21"/>
      <c r="F8" s="36"/>
      <c r="G8" s="21"/>
      <c r="H8" s="37" t="s">
        <v>159</v>
      </c>
      <c r="I8" s="38"/>
      <c r="J8" s="39"/>
    </row>
    <row r="9" spans="1:10" s="40" customFormat="1" ht="27.75" customHeight="1">
      <c r="A9" s="29"/>
      <c r="B9" s="34" t="s">
        <v>85</v>
      </c>
      <c r="C9" s="29" t="s">
        <v>1</v>
      </c>
      <c r="D9" s="29"/>
      <c r="E9" s="21"/>
      <c r="F9" s="36"/>
      <c r="G9" s="21"/>
      <c r="H9" s="22"/>
      <c r="I9" s="38"/>
      <c r="J9" s="39"/>
    </row>
    <row r="10" spans="1:10" s="44" customFormat="1" ht="28.5">
      <c r="A10" s="41"/>
      <c r="B10" s="34" t="s">
        <v>86</v>
      </c>
      <c r="C10" s="35" t="s">
        <v>32</v>
      </c>
      <c r="D10" s="35"/>
      <c r="E10" s="42"/>
      <c r="F10" s="36"/>
      <c r="G10" s="36"/>
      <c r="H10" s="43"/>
    </row>
    <row r="11" spans="1:10" s="44" customFormat="1" ht="53.25" customHeight="1">
      <c r="A11" s="41"/>
      <c r="B11" s="34" t="s">
        <v>87</v>
      </c>
      <c r="C11" s="35" t="s">
        <v>1</v>
      </c>
      <c r="D11" s="35"/>
      <c r="E11" s="42"/>
      <c r="F11" s="36"/>
      <c r="G11" s="36"/>
      <c r="H11" s="43"/>
    </row>
    <row r="12" spans="1:10" s="46" customFormat="1">
      <c r="A12" s="24"/>
      <c r="B12" s="102" t="s">
        <v>52</v>
      </c>
      <c r="C12" s="103"/>
      <c r="D12" s="103"/>
      <c r="E12" s="103"/>
      <c r="F12" s="104"/>
      <c r="G12" s="26">
        <f>SUM(G7:G11)</f>
        <v>0</v>
      </c>
      <c r="H12" s="45"/>
      <c r="I12" s="27"/>
      <c r="J12" s="28"/>
    </row>
    <row r="13" spans="1:10" s="27" customFormat="1">
      <c r="A13" s="24" t="s">
        <v>5</v>
      </c>
      <c r="B13" s="25" t="s">
        <v>88</v>
      </c>
      <c r="C13" s="24"/>
      <c r="D13" s="24"/>
      <c r="E13" s="26"/>
      <c r="F13" s="26"/>
      <c r="G13" s="26"/>
      <c r="H13" s="22"/>
      <c r="J13" s="28"/>
    </row>
    <row r="14" spans="1:10" s="50" customFormat="1" ht="57">
      <c r="A14" s="47">
        <v>1</v>
      </c>
      <c r="B14" s="33" t="s">
        <v>130</v>
      </c>
      <c r="C14" s="29" t="s">
        <v>134</v>
      </c>
      <c r="D14" s="29"/>
      <c r="E14" s="48"/>
      <c r="F14" s="48"/>
      <c r="G14" s="48"/>
      <c r="H14" s="49"/>
      <c r="J14" s="51"/>
    </row>
    <row r="15" spans="1:10" s="50" customFormat="1" ht="14.25">
      <c r="A15" s="47">
        <v>3</v>
      </c>
      <c r="B15" s="33" t="s">
        <v>89</v>
      </c>
      <c r="C15" s="29" t="s">
        <v>90</v>
      </c>
      <c r="D15" s="29"/>
      <c r="E15" s="48"/>
      <c r="F15" s="48"/>
      <c r="G15" s="48"/>
      <c r="H15" s="52"/>
    </row>
    <row r="16" spans="1:10" s="50" customFormat="1" ht="14.25">
      <c r="A16" s="53">
        <v>4</v>
      </c>
      <c r="B16" s="22" t="s">
        <v>91</v>
      </c>
      <c r="C16" s="29" t="s">
        <v>1</v>
      </c>
      <c r="D16" s="29"/>
      <c r="E16" s="21"/>
      <c r="F16" s="36"/>
      <c r="G16" s="54"/>
      <c r="H16" s="37"/>
    </row>
    <row r="17" spans="1:10" s="50" customFormat="1" ht="22.5" customHeight="1">
      <c r="A17" s="47">
        <v>5</v>
      </c>
      <c r="B17" s="33" t="s">
        <v>92</v>
      </c>
      <c r="C17" s="29" t="s">
        <v>90</v>
      </c>
      <c r="D17" s="29"/>
      <c r="E17" s="48"/>
      <c r="F17" s="48"/>
      <c r="G17" s="48"/>
      <c r="H17" s="52"/>
    </row>
    <row r="18" spans="1:10" s="27" customFormat="1">
      <c r="A18" s="24"/>
      <c r="B18" s="102" t="s">
        <v>115</v>
      </c>
      <c r="C18" s="103"/>
      <c r="D18" s="103"/>
      <c r="E18" s="103"/>
      <c r="F18" s="104"/>
      <c r="G18" s="26">
        <f>SUM(G14:G17)</f>
        <v>0</v>
      </c>
      <c r="H18" s="22"/>
      <c r="J18" s="28"/>
    </row>
    <row r="19" spans="1:10" s="50" customFormat="1">
      <c r="A19" s="55" t="s">
        <v>6</v>
      </c>
      <c r="B19" s="25" t="s">
        <v>143</v>
      </c>
      <c r="C19" s="29"/>
      <c r="D19" s="29"/>
      <c r="E19" s="48"/>
      <c r="F19" s="48"/>
      <c r="G19" s="48"/>
      <c r="H19" s="52"/>
    </row>
    <row r="20" spans="1:10" s="50" customFormat="1" ht="28.5">
      <c r="A20" s="47" t="s">
        <v>76</v>
      </c>
      <c r="B20" s="22" t="s">
        <v>132</v>
      </c>
      <c r="C20" s="29" t="s">
        <v>93</v>
      </c>
      <c r="D20" s="29"/>
      <c r="E20" s="21"/>
      <c r="F20" s="36"/>
      <c r="G20" s="54"/>
      <c r="H20" s="37"/>
    </row>
    <row r="21" spans="1:10" s="44" customFormat="1" ht="49.5" customHeight="1">
      <c r="A21" s="41" t="s">
        <v>77</v>
      </c>
      <c r="B21" s="34" t="s">
        <v>94</v>
      </c>
      <c r="C21" s="35" t="s">
        <v>95</v>
      </c>
      <c r="D21" s="35"/>
      <c r="E21" s="42"/>
      <c r="F21" s="36"/>
      <c r="G21" s="54"/>
      <c r="H21" s="43"/>
    </row>
    <row r="22" spans="1:10" s="50" customFormat="1" ht="14.25">
      <c r="A22" s="47" t="s">
        <v>78</v>
      </c>
      <c r="B22" s="22" t="s">
        <v>96</v>
      </c>
      <c r="C22" s="29" t="s">
        <v>1</v>
      </c>
      <c r="D22" s="29"/>
      <c r="E22" s="21"/>
      <c r="F22" s="36"/>
      <c r="G22" s="54"/>
      <c r="H22" s="37"/>
    </row>
    <row r="23" spans="1:10" s="50" customFormat="1">
      <c r="A23" s="55"/>
      <c r="B23" s="25" t="s">
        <v>97</v>
      </c>
      <c r="C23" s="45"/>
      <c r="D23" s="45"/>
      <c r="E23" s="26"/>
      <c r="F23" s="56"/>
      <c r="G23" s="56">
        <f>SUM(G20:G22)</f>
        <v>0</v>
      </c>
      <c r="H23" s="52"/>
    </row>
    <row r="24" spans="1:10" s="50" customFormat="1">
      <c r="A24" s="55" t="s">
        <v>7</v>
      </c>
      <c r="B24" s="25" t="s">
        <v>98</v>
      </c>
      <c r="C24" s="29"/>
      <c r="D24" s="29"/>
      <c r="E24" s="21"/>
      <c r="F24" s="36"/>
      <c r="G24" s="54"/>
      <c r="H24" s="37"/>
    </row>
    <row r="25" spans="1:10" s="50" customFormat="1">
      <c r="A25" s="47"/>
      <c r="B25" s="22" t="s">
        <v>99</v>
      </c>
      <c r="C25" s="29" t="s">
        <v>100</v>
      </c>
      <c r="D25" s="29"/>
      <c r="E25" s="21"/>
      <c r="F25" s="36"/>
      <c r="G25" s="74"/>
      <c r="H25" s="37"/>
    </row>
    <row r="26" spans="1:10" s="50" customFormat="1">
      <c r="A26" s="55" t="s">
        <v>8</v>
      </c>
      <c r="B26" s="25" t="s">
        <v>135</v>
      </c>
      <c r="C26" s="45"/>
      <c r="D26" s="45"/>
      <c r="E26" s="21"/>
      <c r="F26" s="57"/>
      <c r="G26" s="21"/>
      <c r="H26" s="52"/>
    </row>
    <row r="27" spans="1:10" s="50" customFormat="1" ht="14.25">
      <c r="A27" s="47">
        <v>1</v>
      </c>
      <c r="B27" s="33" t="s">
        <v>101</v>
      </c>
      <c r="C27" s="29" t="s">
        <v>0</v>
      </c>
      <c r="D27" s="29"/>
      <c r="E27" s="21"/>
      <c r="F27" s="36"/>
      <c r="G27" s="21"/>
      <c r="H27" s="37"/>
    </row>
    <row r="28" spans="1:10" s="50" customFormat="1" ht="28.5">
      <c r="A28" s="47">
        <v>2</v>
      </c>
      <c r="B28" s="33" t="s">
        <v>30</v>
      </c>
      <c r="C28" s="29" t="s">
        <v>0</v>
      </c>
      <c r="D28" s="29"/>
      <c r="E28" s="21"/>
      <c r="F28" s="36"/>
      <c r="G28" s="21"/>
      <c r="H28" s="52"/>
    </row>
    <row r="29" spans="1:10" s="50" customFormat="1" ht="28.5">
      <c r="A29" s="47">
        <v>3</v>
      </c>
      <c r="B29" s="33" t="s">
        <v>41</v>
      </c>
      <c r="C29" s="29" t="s">
        <v>28</v>
      </c>
      <c r="D29" s="29"/>
      <c r="E29" s="21"/>
      <c r="F29" s="36"/>
      <c r="G29" s="21"/>
      <c r="H29" s="37"/>
    </row>
    <row r="30" spans="1:10" s="50" customFormat="1" ht="28.5">
      <c r="A30" s="47">
        <v>4</v>
      </c>
      <c r="B30" s="33" t="s">
        <v>17</v>
      </c>
      <c r="C30" s="29" t="s">
        <v>18</v>
      </c>
      <c r="D30" s="29"/>
      <c r="E30" s="21"/>
      <c r="F30" s="36"/>
      <c r="G30" s="21"/>
      <c r="H30" s="52"/>
    </row>
    <row r="31" spans="1:10" s="50" customFormat="1" ht="28.5">
      <c r="A31" s="47">
        <v>5</v>
      </c>
      <c r="B31" s="33" t="s">
        <v>102</v>
      </c>
      <c r="C31" s="29" t="s">
        <v>4</v>
      </c>
      <c r="D31" s="29"/>
      <c r="E31" s="21"/>
      <c r="F31" s="36"/>
      <c r="G31" s="21"/>
      <c r="H31" s="37"/>
    </row>
    <row r="32" spans="1:10" s="50" customFormat="1" ht="28.5">
      <c r="A32" s="47">
        <v>6</v>
      </c>
      <c r="B32" s="33" t="s">
        <v>24</v>
      </c>
      <c r="C32" s="29" t="s">
        <v>22</v>
      </c>
      <c r="D32" s="29"/>
      <c r="E32" s="21"/>
      <c r="F32" s="36"/>
      <c r="G32" s="21"/>
      <c r="H32" s="52"/>
    </row>
    <row r="33" spans="1:10" s="50" customFormat="1" ht="14.25">
      <c r="A33" s="47">
        <v>7</v>
      </c>
      <c r="B33" s="33" t="s">
        <v>25</v>
      </c>
      <c r="C33" s="29" t="s">
        <v>2</v>
      </c>
      <c r="D33" s="29"/>
      <c r="E33" s="21"/>
      <c r="F33" s="36"/>
      <c r="G33" s="21"/>
      <c r="H33" s="52"/>
    </row>
    <row r="34" spans="1:10" s="50" customFormat="1" ht="14.25">
      <c r="A34" s="47">
        <v>8</v>
      </c>
      <c r="B34" s="33" t="s">
        <v>26</v>
      </c>
      <c r="C34" s="29" t="s">
        <v>2</v>
      </c>
      <c r="D34" s="29"/>
      <c r="E34" s="21"/>
      <c r="F34" s="36"/>
      <c r="G34" s="21"/>
      <c r="H34" s="52"/>
    </row>
    <row r="35" spans="1:10" s="50" customFormat="1" ht="14.25">
      <c r="A35" s="47">
        <v>9</v>
      </c>
      <c r="B35" s="33" t="s">
        <v>103</v>
      </c>
      <c r="C35" s="29" t="s">
        <v>4</v>
      </c>
      <c r="D35" s="29"/>
      <c r="E35" s="21"/>
      <c r="F35" s="36"/>
      <c r="G35" s="21"/>
      <c r="H35" s="37"/>
    </row>
    <row r="36" spans="1:10" s="50" customFormat="1" ht="14.25">
      <c r="A36" s="47">
        <v>10</v>
      </c>
      <c r="B36" s="33" t="s">
        <v>19</v>
      </c>
      <c r="C36" s="29" t="s">
        <v>33</v>
      </c>
      <c r="D36" s="29"/>
      <c r="E36" s="21"/>
      <c r="F36" s="36"/>
      <c r="G36" s="21"/>
      <c r="H36" s="37"/>
    </row>
    <row r="37" spans="1:10" s="50" customFormat="1">
      <c r="A37" s="55"/>
      <c r="B37" s="25" t="s">
        <v>104</v>
      </c>
      <c r="C37" s="29"/>
      <c r="D37" s="29"/>
      <c r="E37" s="21"/>
      <c r="F37" s="36"/>
      <c r="G37" s="56">
        <f>SUM(G27:G36)</f>
        <v>0</v>
      </c>
      <c r="H37" s="52"/>
    </row>
    <row r="38" spans="1:10" s="50" customFormat="1" ht="28.5">
      <c r="A38" s="55" t="s">
        <v>10</v>
      </c>
      <c r="B38" s="25" t="s">
        <v>113</v>
      </c>
      <c r="C38" s="29" t="s">
        <v>114</v>
      </c>
      <c r="D38" s="29"/>
      <c r="E38" s="58"/>
      <c r="F38" s="21"/>
      <c r="G38" s="26"/>
      <c r="H38" s="59"/>
      <c r="I38" s="60"/>
    </row>
    <row r="39" spans="1:10" s="27" customFormat="1">
      <c r="A39" s="24" t="s">
        <v>11</v>
      </c>
      <c r="B39" s="25" t="s">
        <v>9</v>
      </c>
      <c r="C39" s="24"/>
      <c r="D39" s="24"/>
      <c r="E39" s="21"/>
      <c r="F39" s="26"/>
      <c r="G39" s="21"/>
      <c r="H39" s="22"/>
      <c r="J39" s="39"/>
    </row>
    <row r="40" spans="1:10" s="27" customFormat="1">
      <c r="A40" s="47">
        <v>1</v>
      </c>
      <c r="B40" s="25" t="s">
        <v>20</v>
      </c>
      <c r="C40" s="24"/>
      <c r="D40" s="24"/>
      <c r="E40" s="21"/>
      <c r="F40" s="26"/>
      <c r="G40" s="21"/>
      <c r="H40" s="22"/>
      <c r="J40" s="28"/>
    </row>
    <row r="41" spans="1:10" s="27" customFormat="1" ht="45">
      <c r="A41" s="29" t="s">
        <v>116</v>
      </c>
      <c r="B41" s="25" t="s">
        <v>131</v>
      </c>
      <c r="C41" s="24"/>
      <c r="D41" s="24"/>
      <c r="E41" s="21"/>
      <c r="F41" s="26"/>
      <c r="G41" s="21"/>
      <c r="H41" s="22"/>
      <c r="J41" s="28"/>
    </row>
    <row r="42" spans="1:10" s="27" customFormat="1" ht="14.25">
      <c r="A42" s="29"/>
      <c r="B42" s="61" t="s">
        <v>136</v>
      </c>
      <c r="C42" s="29" t="s">
        <v>2</v>
      </c>
      <c r="D42" s="29"/>
      <c r="E42" s="21"/>
      <c r="F42" s="21"/>
      <c r="G42" s="21"/>
      <c r="H42" s="22"/>
      <c r="J42" s="28"/>
    </row>
    <row r="43" spans="1:10" s="27" customFormat="1" ht="28.5">
      <c r="A43" s="29"/>
      <c r="B43" s="22" t="s">
        <v>138</v>
      </c>
      <c r="C43" s="29" t="s">
        <v>2</v>
      </c>
      <c r="D43" s="29"/>
      <c r="E43" s="21"/>
      <c r="F43" s="21"/>
      <c r="G43" s="21"/>
      <c r="H43" s="22"/>
      <c r="J43" s="28"/>
    </row>
    <row r="44" spans="1:10" s="27" customFormat="1" ht="14.25">
      <c r="A44" s="29"/>
      <c r="B44" s="61" t="s">
        <v>137</v>
      </c>
      <c r="C44" s="29" t="s">
        <v>2</v>
      </c>
      <c r="D44" s="29"/>
      <c r="E44" s="21"/>
      <c r="F44" s="21"/>
      <c r="G44" s="21"/>
      <c r="H44" s="22"/>
      <c r="J44" s="28"/>
    </row>
    <row r="45" spans="1:10" s="27" customFormat="1" ht="30">
      <c r="A45" s="29" t="s">
        <v>117</v>
      </c>
      <c r="B45" s="25" t="s">
        <v>105</v>
      </c>
      <c r="C45" s="24"/>
      <c r="D45" s="24"/>
      <c r="E45" s="21"/>
      <c r="F45" s="26"/>
      <c r="G45" s="21"/>
      <c r="H45" s="22"/>
      <c r="J45" s="28"/>
    </row>
    <row r="46" spans="1:10" s="50" customFormat="1" ht="14.25">
      <c r="A46" s="29"/>
      <c r="B46" s="61" t="s">
        <v>136</v>
      </c>
      <c r="C46" s="29" t="s">
        <v>2</v>
      </c>
      <c r="D46" s="29"/>
      <c r="E46" s="21"/>
      <c r="F46" s="36"/>
      <c r="G46" s="21"/>
      <c r="H46" s="61"/>
    </row>
    <row r="47" spans="1:10" s="27" customFormat="1" ht="28.5">
      <c r="A47" s="29"/>
      <c r="B47" s="22" t="s">
        <v>138</v>
      </c>
      <c r="C47" s="29" t="s">
        <v>2</v>
      </c>
      <c r="D47" s="29"/>
      <c r="E47" s="21"/>
      <c r="F47" s="21"/>
      <c r="G47" s="21"/>
      <c r="H47" s="22"/>
      <c r="J47" s="28"/>
    </row>
    <row r="48" spans="1:10" s="27" customFormat="1" ht="14.25">
      <c r="A48" s="47"/>
      <c r="B48" s="61" t="s">
        <v>128</v>
      </c>
      <c r="C48" s="85" t="s">
        <v>2</v>
      </c>
      <c r="D48" s="29"/>
      <c r="E48" s="21"/>
      <c r="F48" s="21"/>
      <c r="G48" s="21"/>
      <c r="H48" s="62"/>
      <c r="J48" s="28"/>
    </row>
    <row r="49" spans="1:13" s="27" customFormat="1" ht="12.75" customHeight="1">
      <c r="A49" s="47" t="s">
        <v>118</v>
      </c>
      <c r="B49" s="76" t="s">
        <v>107</v>
      </c>
      <c r="C49" s="77"/>
      <c r="D49" s="77"/>
      <c r="E49" s="77"/>
      <c r="F49" s="77"/>
      <c r="G49" s="77"/>
      <c r="H49" s="78"/>
      <c r="J49" s="28"/>
    </row>
    <row r="50" spans="1:13" s="27" customFormat="1">
      <c r="A50" s="47"/>
      <c r="B50" s="25" t="s">
        <v>106</v>
      </c>
      <c r="C50" s="24"/>
      <c r="D50" s="24"/>
      <c r="E50" s="21"/>
      <c r="F50" s="26"/>
      <c r="G50" s="21"/>
      <c r="H50" s="22"/>
      <c r="J50" s="28"/>
    </row>
    <row r="51" spans="1:13" s="50" customFormat="1" ht="14.25">
      <c r="A51" s="64"/>
      <c r="B51" s="61" t="s">
        <v>136</v>
      </c>
      <c r="C51" s="29" t="s">
        <v>2</v>
      </c>
      <c r="D51" s="85"/>
      <c r="E51" s="21"/>
      <c r="F51" s="36"/>
      <c r="G51" s="21"/>
      <c r="H51" s="52"/>
    </row>
    <row r="52" spans="1:13" s="27" customFormat="1" ht="28.5">
      <c r="A52" s="47"/>
      <c r="B52" s="22" t="s">
        <v>138</v>
      </c>
      <c r="C52" s="87" t="s">
        <v>2</v>
      </c>
      <c r="D52" s="87"/>
      <c r="E52" s="21"/>
      <c r="F52" s="21"/>
      <c r="G52" s="21"/>
      <c r="H52" s="62"/>
      <c r="J52" s="28"/>
      <c r="M52" s="28"/>
    </row>
    <row r="53" spans="1:13" s="27" customFormat="1" ht="14.25">
      <c r="A53" s="47"/>
      <c r="B53" s="61" t="s">
        <v>128</v>
      </c>
      <c r="C53" s="85" t="s">
        <v>2</v>
      </c>
      <c r="D53" s="85"/>
      <c r="E53" s="21"/>
      <c r="F53" s="21"/>
      <c r="G53" s="21"/>
      <c r="H53" s="62"/>
      <c r="J53" s="28"/>
    </row>
    <row r="54" spans="1:13" s="27" customFormat="1" ht="30">
      <c r="A54" s="29" t="s">
        <v>119</v>
      </c>
      <c r="B54" s="25" t="s">
        <v>108</v>
      </c>
      <c r="C54" s="24"/>
      <c r="D54" s="24"/>
      <c r="E54" s="21"/>
      <c r="F54" s="26"/>
      <c r="G54" s="21"/>
      <c r="H54" s="22"/>
      <c r="J54" s="28"/>
    </row>
    <row r="55" spans="1:13" s="50" customFormat="1" ht="33" customHeight="1">
      <c r="A55" s="64"/>
      <c r="B55" s="61" t="s">
        <v>136</v>
      </c>
      <c r="C55" s="29" t="s">
        <v>2</v>
      </c>
      <c r="D55" s="89"/>
      <c r="E55" s="21"/>
      <c r="F55" s="36"/>
      <c r="G55" s="21"/>
      <c r="H55" s="52"/>
    </row>
    <row r="56" spans="1:13" s="27" customFormat="1" ht="28.5">
      <c r="A56" s="47"/>
      <c r="B56" s="22" t="s">
        <v>138</v>
      </c>
      <c r="C56" s="87" t="s">
        <v>2</v>
      </c>
      <c r="D56" s="87"/>
      <c r="E56" s="21"/>
      <c r="F56" s="21"/>
      <c r="G56" s="21"/>
      <c r="H56" s="62"/>
      <c r="J56" s="28"/>
    </row>
    <row r="57" spans="1:13" s="27" customFormat="1" ht="14.25">
      <c r="A57" s="47"/>
      <c r="B57" s="61" t="s">
        <v>128</v>
      </c>
      <c r="C57" s="85" t="s">
        <v>2</v>
      </c>
      <c r="D57" s="85"/>
      <c r="E57" s="21"/>
      <c r="F57" s="21"/>
      <c r="G57" s="21"/>
      <c r="H57" s="62"/>
      <c r="J57" s="28"/>
    </row>
    <row r="58" spans="1:13" s="27" customFormat="1">
      <c r="A58" s="29" t="s">
        <v>120</v>
      </c>
      <c r="B58" s="25" t="s">
        <v>109</v>
      </c>
      <c r="C58" s="24"/>
      <c r="D58" s="24"/>
      <c r="E58" s="21"/>
      <c r="F58" s="26"/>
      <c r="G58" s="21"/>
      <c r="H58" s="22"/>
      <c r="J58" s="28"/>
    </row>
    <row r="59" spans="1:13" s="50" customFormat="1" ht="14.25">
      <c r="A59" s="29"/>
      <c r="B59" s="61" t="s">
        <v>136</v>
      </c>
      <c r="C59" s="29" t="s">
        <v>2</v>
      </c>
      <c r="D59" s="88"/>
      <c r="E59" s="63"/>
      <c r="F59" s="36"/>
      <c r="G59" s="21"/>
      <c r="H59" s="52"/>
    </row>
    <row r="60" spans="1:13" s="27" customFormat="1" ht="28.5">
      <c r="A60" s="47"/>
      <c r="B60" s="22" t="s">
        <v>139</v>
      </c>
      <c r="C60" s="87" t="s">
        <v>2</v>
      </c>
      <c r="D60" s="87"/>
      <c r="E60" s="21"/>
      <c r="F60" s="21"/>
      <c r="G60" s="21"/>
      <c r="H60" s="62"/>
      <c r="J60" s="28"/>
    </row>
    <row r="61" spans="1:13" s="27" customFormat="1" ht="14.25">
      <c r="A61" s="47"/>
      <c r="B61" s="61" t="s">
        <v>128</v>
      </c>
      <c r="C61" s="85" t="s">
        <v>2</v>
      </c>
      <c r="D61" s="85"/>
      <c r="E61" s="21"/>
      <c r="F61" s="21"/>
      <c r="G61" s="21"/>
      <c r="H61" s="62"/>
      <c r="J61" s="28"/>
    </row>
    <row r="62" spans="1:13" s="27" customFormat="1">
      <c r="A62" s="29" t="s">
        <v>121</v>
      </c>
      <c r="B62" s="25" t="s">
        <v>110</v>
      </c>
      <c r="C62" s="24"/>
      <c r="D62" s="24"/>
      <c r="E62" s="21"/>
      <c r="F62" s="26"/>
      <c r="G62" s="21"/>
      <c r="H62" s="22"/>
      <c r="J62" s="28"/>
    </row>
    <row r="63" spans="1:13" s="50" customFormat="1" ht="14.25">
      <c r="A63" s="29"/>
      <c r="B63" s="61" t="s">
        <v>136</v>
      </c>
      <c r="C63" s="29" t="s">
        <v>2</v>
      </c>
      <c r="D63" s="88"/>
      <c r="E63" s="63"/>
      <c r="F63" s="36"/>
      <c r="G63" s="21"/>
      <c r="H63" s="52"/>
    </row>
    <row r="64" spans="1:13" s="27" customFormat="1" ht="28.5">
      <c r="A64" s="47"/>
      <c r="B64" s="22" t="s">
        <v>138</v>
      </c>
      <c r="C64" s="87" t="s">
        <v>2</v>
      </c>
      <c r="D64" s="87"/>
      <c r="E64" s="21"/>
      <c r="F64" s="21"/>
      <c r="G64" s="21"/>
      <c r="H64" s="62"/>
      <c r="J64" s="28"/>
    </row>
    <row r="65" spans="1:10" s="27" customFormat="1" ht="14.25">
      <c r="A65" s="47"/>
      <c r="B65" s="61" t="s">
        <v>128</v>
      </c>
      <c r="C65" s="85" t="s">
        <v>2</v>
      </c>
      <c r="D65" s="85"/>
      <c r="E65" s="21"/>
      <c r="F65" s="21"/>
      <c r="G65" s="21"/>
      <c r="H65" s="62"/>
      <c r="J65" s="28"/>
    </row>
    <row r="66" spans="1:10" s="27" customFormat="1">
      <c r="A66" s="47">
        <v>2</v>
      </c>
      <c r="B66" s="65" t="s">
        <v>75</v>
      </c>
      <c r="C66" s="24"/>
      <c r="D66" s="29"/>
      <c r="E66" s="21"/>
      <c r="F66" s="21"/>
      <c r="G66" s="21"/>
      <c r="H66" s="22"/>
      <c r="J66" s="28"/>
    </row>
    <row r="67" spans="1:10" s="50" customFormat="1" ht="14.25">
      <c r="A67" s="64" t="s">
        <v>47</v>
      </c>
      <c r="B67" s="33" t="s">
        <v>21</v>
      </c>
      <c r="C67" s="29" t="s">
        <v>2</v>
      </c>
      <c r="D67" s="29"/>
      <c r="E67" s="21"/>
      <c r="F67" s="36"/>
      <c r="G67" s="21"/>
      <c r="H67" s="52"/>
    </row>
    <row r="68" spans="1:10" s="50" customFormat="1" ht="14.25">
      <c r="A68" s="64" t="s">
        <v>48</v>
      </c>
      <c r="B68" s="33" t="s">
        <v>111</v>
      </c>
      <c r="C68" s="29" t="s">
        <v>2</v>
      </c>
      <c r="D68" s="29"/>
      <c r="E68" s="21"/>
      <c r="F68" s="36"/>
      <c r="G68" s="21"/>
      <c r="H68" s="52"/>
    </row>
    <row r="69" spans="1:10" s="50" customFormat="1" ht="14.25">
      <c r="A69" s="64" t="s">
        <v>49</v>
      </c>
      <c r="B69" s="33" t="s">
        <v>42</v>
      </c>
      <c r="C69" s="29" t="s">
        <v>2</v>
      </c>
      <c r="D69" s="29"/>
      <c r="E69" s="21"/>
      <c r="F69" s="36"/>
      <c r="G69" s="21"/>
      <c r="H69" s="52"/>
    </row>
    <row r="70" spans="1:10" s="50" customFormat="1" ht="14.25">
      <c r="A70" s="64" t="s">
        <v>50</v>
      </c>
      <c r="B70" s="33" t="s">
        <v>112</v>
      </c>
      <c r="C70" s="29" t="s">
        <v>2</v>
      </c>
      <c r="D70" s="29"/>
      <c r="E70" s="21"/>
      <c r="F70" s="36"/>
      <c r="G70" s="21"/>
      <c r="H70" s="52"/>
    </row>
    <row r="71" spans="1:10" s="50" customFormat="1" ht="14.25">
      <c r="A71" s="64" t="s">
        <v>51</v>
      </c>
      <c r="B71" s="33" t="s">
        <v>31</v>
      </c>
      <c r="C71" s="29" t="s">
        <v>2</v>
      </c>
      <c r="D71" s="29"/>
      <c r="E71" s="21"/>
      <c r="F71" s="36"/>
      <c r="G71" s="21"/>
      <c r="H71" s="52"/>
    </row>
    <row r="72" spans="1:10" s="50" customFormat="1" ht="14.25">
      <c r="A72" s="64" t="s">
        <v>53</v>
      </c>
      <c r="B72" s="33" t="s">
        <v>129</v>
      </c>
      <c r="C72" s="29" t="s">
        <v>2</v>
      </c>
      <c r="D72" s="29"/>
      <c r="E72" s="21"/>
      <c r="F72" s="36"/>
      <c r="G72" s="21"/>
      <c r="H72" s="62"/>
    </row>
    <row r="73" spans="1:10" s="50" customFormat="1" ht="14.25">
      <c r="A73" s="64" t="s">
        <v>54</v>
      </c>
      <c r="B73" s="33" t="s">
        <v>74</v>
      </c>
      <c r="C73" s="29" t="s">
        <v>2</v>
      </c>
      <c r="D73" s="29"/>
      <c r="E73" s="21"/>
      <c r="F73" s="36"/>
      <c r="G73" s="21"/>
      <c r="H73" s="52"/>
    </row>
    <row r="74" spans="1:10" s="50" customFormat="1" ht="14.25">
      <c r="A74" s="64"/>
      <c r="B74" s="90" t="s">
        <v>144</v>
      </c>
      <c r="C74" s="89" t="s">
        <v>142</v>
      </c>
      <c r="D74" s="89"/>
      <c r="E74" s="91"/>
      <c r="F74" s="92"/>
      <c r="G74" s="21"/>
      <c r="H74" s="93"/>
    </row>
    <row r="75" spans="1:10" s="50" customFormat="1" ht="14.25">
      <c r="A75" s="64" t="s">
        <v>140</v>
      </c>
      <c r="B75" s="90" t="s">
        <v>141</v>
      </c>
      <c r="C75" s="89" t="s">
        <v>142</v>
      </c>
      <c r="D75" s="89"/>
      <c r="E75" s="91"/>
      <c r="F75" s="92"/>
      <c r="G75" s="21"/>
      <c r="H75" s="93"/>
    </row>
    <row r="76" spans="1:10" s="27" customFormat="1">
      <c r="A76" s="24"/>
      <c r="B76" s="99"/>
      <c r="C76" s="100"/>
      <c r="D76" s="100"/>
      <c r="E76" s="100"/>
      <c r="F76" s="101"/>
      <c r="G76" s="26">
        <f>SUM(G42:G75)</f>
        <v>0</v>
      </c>
      <c r="H76" s="22"/>
      <c r="J76" s="28"/>
    </row>
    <row r="77" spans="1:10" s="27" customFormat="1">
      <c r="A77" s="24" t="s">
        <v>12</v>
      </c>
      <c r="B77" s="102" t="s">
        <v>155</v>
      </c>
      <c r="C77" s="103"/>
      <c r="D77" s="103"/>
      <c r="E77" s="103"/>
      <c r="F77" s="104"/>
      <c r="G77" s="26">
        <f>SUM(G12+G18+G23+G25+G37+G38+G76)</f>
        <v>0</v>
      </c>
      <c r="H77" s="66"/>
      <c r="J77" s="28"/>
    </row>
    <row r="78" spans="1:10" s="27" customFormat="1" ht="38.25">
      <c r="A78" s="24" t="s">
        <v>13</v>
      </c>
      <c r="B78" s="25" t="s">
        <v>36</v>
      </c>
      <c r="C78" s="24" t="s">
        <v>40</v>
      </c>
      <c r="D78" s="24">
        <v>5.2</v>
      </c>
      <c r="E78" s="112" t="s">
        <v>148</v>
      </c>
      <c r="F78" s="30"/>
      <c r="G78" s="31"/>
      <c r="H78" s="113" t="s">
        <v>122</v>
      </c>
      <c r="I78" s="39"/>
    </row>
    <row r="79" spans="1:10" s="27" customFormat="1" ht="37.5" customHeight="1">
      <c r="A79" s="24" t="s">
        <v>14</v>
      </c>
      <c r="B79" s="25" t="s">
        <v>15</v>
      </c>
      <c r="C79" s="24"/>
      <c r="D79" s="24" t="s">
        <v>27</v>
      </c>
      <c r="E79" s="21"/>
      <c r="F79" s="26"/>
      <c r="G79" s="26"/>
      <c r="H79" s="22"/>
    </row>
    <row r="80" spans="1:10" s="68" customFormat="1" ht="63.75">
      <c r="A80" s="24" t="s">
        <v>16</v>
      </c>
      <c r="B80" s="67" t="s">
        <v>34</v>
      </c>
      <c r="C80" s="24" t="s">
        <v>40</v>
      </c>
      <c r="D80" s="24">
        <v>5.0999999999999996</v>
      </c>
      <c r="E80" s="32" t="s">
        <v>133</v>
      </c>
      <c r="F80" s="21"/>
      <c r="G80" s="31"/>
      <c r="H80" s="32" t="s">
        <v>123</v>
      </c>
      <c r="I80" s="75"/>
    </row>
    <row r="81" spans="1:8" s="27" customFormat="1" ht="18.600000000000001" customHeight="1">
      <c r="A81" s="24" t="s">
        <v>44</v>
      </c>
      <c r="B81" s="102" t="s">
        <v>38</v>
      </c>
      <c r="C81" s="103"/>
      <c r="D81" s="103"/>
      <c r="E81" s="103"/>
      <c r="F81" s="104"/>
      <c r="G81" s="26"/>
      <c r="H81" s="22"/>
    </row>
    <row r="82" spans="1:8" s="27" customFormat="1" ht="25.5">
      <c r="A82" s="24" t="s">
        <v>79</v>
      </c>
      <c r="B82" s="102" t="s">
        <v>43</v>
      </c>
      <c r="C82" s="103"/>
      <c r="D82" s="103"/>
      <c r="E82" s="103"/>
      <c r="F82" s="104"/>
      <c r="G82" s="26"/>
      <c r="H82" s="32" t="s">
        <v>37</v>
      </c>
    </row>
    <row r="83" spans="1:8" s="27" customFormat="1">
      <c r="A83" s="24" t="s">
        <v>124</v>
      </c>
      <c r="B83" s="102" t="s">
        <v>39</v>
      </c>
      <c r="C83" s="103"/>
      <c r="D83" s="103"/>
      <c r="E83" s="103"/>
      <c r="F83" s="104"/>
      <c r="G83" s="26"/>
      <c r="H83" s="69"/>
    </row>
    <row r="84" spans="1:8" s="27" customFormat="1">
      <c r="A84" s="24"/>
      <c r="B84" s="70"/>
      <c r="C84" s="71"/>
      <c r="D84" s="71"/>
      <c r="E84" s="100" t="s">
        <v>71</v>
      </c>
      <c r="F84" s="100"/>
      <c r="G84" s="72">
        <f>G83/100000</f>
        <v>0</v>
      </c>
      <c r="H84" s="73"/>
    </row>
    <row r="85" spans="1:8" s="27" customFormat="1">
      <c r="A85" s="24" t="s">
        <v>45</v>
      </c>
      <c r="B85" s="96"/>
      <c r="C85" s="97"/>
      <c r="D85" s="97"/>
      <c r="E85" s="97"/>
      <c r="F85" s="97"/>
      <c r="G85" s="97"/>
      <c r="H85" s="98"/>
    </row>
    <row r="86" spans="1:8" ht="18" customHeight="1">
      <c r="A86" s="117">
        <v>1</v>
      </c>
      <c r="B86" s="115" t="s">
        <v>156</v>
      </c>
      <c r="C86" s="115"/>
      <c r="D86" s="115"/>
      <c r="E86" s="115"/>
      <c r="F86" s="115"/>
      <c r="G86" s="115"/>
      <c r="H86" s="115"/>
    </row>
    <row r="87" spans="1:8" ht="32.25" customHeight="1">
      <c r="A87" s="118">
        <v>2</v>
      </c>
      <c r="B87" s="115" t="s">
        <v>157</v>
      </c>
      <c r="C87" s="115"/>
      <c r="D87" s="115"/>
      <c r="E87" s="115"/>
      <c r="F87" s="115"/>
      <c r="G87" s="115"/>
      <c r="H87" s="115"/>
    </row>
    <row r="88" spans="1:8" ht="34.5" customHeight="1">
      <c r="A88" s="114">
        <v>3</v>
      </c>
      <c r="B88" s="115" t="s">
        <v>55</v>
      </c>
      <c r="C88" s="115"/>
      <c r="D88" s="115"/>
      <c r="E88" s="115"/>
      <c r="F88" s="115"/>
      <c r="G88" s="115"/>
      <c r="H88" s="115"/>
    </row>
    <row r="89" spans="1:8" ht="21" customHeight="1">
      <c r="A89" s="114">
        <v>4</v>
      </c>
      <c r="B89" s="115" t="s">
        <v>158</v>
      </c>
      <c r="C89" s="115"/>
      <c r="D89" s="115"/>
      <c r="E89" s="115"/>
      <c r="F89" s="115"/>
      <c r="G89" s="115"/>
      <c r="H89" s="115"/>
    </row>
    <row r="90" spans="1:8" s="27" customFormat="1" ht="18" customHeight="1">
      <c r="A90" s="114">
        <v>5</v>
      </c>
      <c r="B90" s="115" t="s">
        <v>152</v>
      </c>
      <c r="C90" s="115"/>
      <c r="D90" s="115"/>
      <c r="E90" s="115"/>
      <c r="F90" s="115"/>
      <c r="G90" s="115"/>
      <c r="H90" s="115"/>
    </row>
    <row r="91" spans="1:8" ht="26.25">
      <c r="A91" s="119" t="s">
        <v>149</v>
      </c>
      <c r="B91" s="116" t="s">
        <v>151</v>
      </c>
      <c r="C91" s="116"/>
      <c r="D91" s="116"/>
      <c r="E91" s="116"/>
      <c r="F91" s="116"/>
      <c r="G91" s="116"/>
      <c r="H91" s="121"/>
    </row>
  </sheetData>
  <mergeCells count="23">
    <mergeCell ref="B88:H88"/>
    <mergeCell ref="B89:H89"/>
    <mergeCell ref="B91:H91"/>
    <mergeCell ref="B90:H90"/>
    <mergeCell ref="B87:H87"/>
    <mergeCell ref="A3:A4"/>
    <mergeCell ref="B3:B4"/>
    <mergeCell ref="C3:C4"/>
    <mergeCell ref="D3:E3"/>
    <mergeCell ref="F3:G3"/>
    <mergeCell ref="H3:H4"/>
    <mergeCell ref="B12:F12"/>
    <mergeCell ref="B18:F18"/>
    <mergeCell ref="B86:H86"/>
    <mergeCell ref="A1:H1"/>
    <mergeCell ref="B85:H85"/>
    <mergeCell ref="B76:F76"/>
    <mergeCell ref="B77:F77"/>
    <mergeCell ref="B81:F81"/>
    <mergeCell ref="B82:F82"/>
    <mergeCell ref="B83:F83"/>
    <mergeCell ref="A2:H2"/>
    <mergeCell ref="E84:F84"/>
  </mergeCells>
  <printOptions horizontalCentered="1"/>
  <pageMargins left="0.32" right="0.39" top="0.47244094488188998" bottom="0.47244094488188998" header="0.47244094488188998" footer="0.23622047244094499"/>
  <pageSetup paperSize="8" scale="78" fitToHeight="2" orientation="portrait" r:id="rId1"/>
  <headerFooter alignWithMargins="0"/>
  <rowBreaks count="1" manualBreakCount="1">
    <brk id="48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P17"/>
  <sheetViews>
    <sheetView zoomScale="115" zoomScaleNormal="115" workbookViewId="0">
      <selection activeCell="B38" sqref="B38"/>
    </sheetView>
  </sheetViews>
  <sheetFormatPr defaultRowHeight="12.75"/>
  <cols>
    <col min="2" max="2" width="27.7109375" customWidth="1"/>
    <col min="3" max="3" width="13.140625" customWidth="1"/>
    <col min="4" max="4" width="5.140625" customWidth="1"/>
    <col min="5" max="5" width="4.5703125" customWidth="1"/>
    <col min="6" max="6" width="5.42578125" customWidth="1"/>
    <col min="7" max="7" width="5.7109375" customWidth="1"/>
    <col min="8" max="8" width="4.7109375" customWidth="1"/>
    <col min="9" max="9" width="4.85546875" customWidth="1"/>
    <col min="10" max="11" width="5.28515625" customWidth="1"/>
    <col min="12" max="12" width="4.7109375" customWidth="1"/>
    <col min="13" max="13" width="5.7109375" customWidth="1"/>
    <col min="14" max="14" width="5.28515625" customWidth="1"/>
    <col min="15" max="15" width="5.7109375" customWidth="1"/>
    <col min="16" max="16" width="5.140625" customWidth="1"/>
  </cols>
  <sheetData>
    <row r="1" spans="1:16">
      <c r="A1" s="106" t="s">
        <v>80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</row>
    <row r="2" spans="1:16" ht="24" customHeight="1">
      <c r="A2" s="107"/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</row>
    <row r="3" spans="1:16" ht="12.75" customHeight="1">
      <c r="A3" s="2" t="s">
        <v>46</v>
      </c>
      <c r="B3" s="3"/>
      <c r="C3" s="3"/>
      <c r="D3" s="20">
        <v>1</v>
      </c>
      <c r="E3" s="20">
        <v>2</v>
      </c>
      <c r="F3" s="20">
        <v>3</v>
      </c>
      <c r="G3" s="20">
        <v>4</v>
      </c>
      <c r="H3" s="1">
        <v>5</v>
      </c>
      <c r="I3" s="1">
        <v>6</v>
      </c>
      <c r="J3" s="1">
        <v>7</v>
      </c>
      <c r="K3" s="79">
        <v>8</v>
      </c>
      <c r="L3" s="108"/>
      <c r="M3" s="1">
        <v>9</v>
      </c>
      <c r="N3" s="1">
        <v>10</v>
      </c>
      <c r="O3" s="1">
        <v>11</v>
      </c>
      <c r="P3" s="1">
        <v>12</v>
      </c>
    </row>
    <row r="4" spans="1:16" ht="14.25" customHeight="1">
      <c r="A4" s="4">
        <v>1</v>
      </c>
      <c r="B4" s="5" t="s">
        <v>57</v>
      </c>
      <c r="C4" s="2" t="s">
        <v>58</v>
      </c>
      <c r="D4" s="6"/>
      <c r="E4" s="9"/>
      <c r="F4" s="7" t="s">
        <v>59</v>
      </c>
      <c r="G4" s="7"/>
      <c r="H4" s="7"/>
      <c r="I4" s="7"/>
      <c r="J4" s="15"/>
      <c r="K4" s="80"/>
      <c r="L4" s="109"/>
      <c r="M4" s="8"/>
      <c r="N4" s="7"/>
      <c r="O4" s="7"/>
      <c r="P4" s="7"/>
    </row>
    <row r="5" spans="1:16" ht="15" customHeight="1">
      <c r="A5" s="4">
        <v>2</v>
      </c>
      <c r="B5" s="17" t="s">
        <v>60</v>
      </c>
      <c r="C5" s="4" t="s">
        <v>61</v>
      </c>
      <c r="E5" s="86"/>
      <c r="F5" s="86"/>
      <c r="G5" s="86"/>
      <c r="H5" s="86"/>
      <c r="I5" s="82"/>
      <c r="J5" s="83"/>
      <c r="K5" s="80"/>
      <c r="L5" s="109"/>
      <c r="M5" s="8"/>
      <c r="N5" s="7"/>
      <c r="O5" s="9"/>
      <c r="P5" s="9"/>
    </row>
    <row r="6" spans="1:16" ht="20.25" customHeight="1">
      <c r="A6" s="4">
        <v>3</v>
      </c>
      <c r="B6" s="5" t="s">
        <v>72</v>
      </c>
      <c r="C6" s="2" t="s">
        <v>73</v>
      </c>
      <c r="D6" s="7"/>
      <c r="E6" s="7"/>
      <c r="F6" s="7"/>
      <c r="G6" s="16"/>
      <c r="H6" s="6"/>
      <c r="I6" s="6"/>
      <c r="J6" s="6"/>
      <c r="K6" s="15"/>
      <c r="L6" s="109"/>
      <c r="M6" s="9"/>
      <c r="N6" s="9"/>
      <c r="O6" s="9"/>
      <c r="P6" s="9"/>
    </row>
    <row r="7" spans="1:16" ht="25.5">
      <c r="A7" s="4">
        <v>4</v>
      </c>
      <c r="B7" s="5" t="s">
        <v>126</v>
      </c>
      <c r="C7" s="2" t="s">
        <v>127</v>
      </c>
      <c r="D7" s="7"/>
      <c r="E7" s="7"/>
      <c r="F7" s="7"/>
      <c r="G7" s="7"/>
      <c r="H7" s="23"/>
      <c r="I7" s="16"/>
      <c r="J7" s="16"/>
      <c r="K7" s="6"/>
      <c r="L7" s="109"/>
      <c r="M7" s="9"/>
      <c r="N7" s="9"/>
      <c r="O7" s="9"/>
      <c r="P7" s="9"/>
    </row>
    <row r="8" spans="1:16">
      <c r="A8" s="4">
        <v>5</v>
      </c>
      <c r="B8" s="5" t="s">
        <v>125</v>
      </c>
      <c r="C8" s="2" t="s">
        <v>62</v>
      </c>
      <c r="D8" s="7"/>
      <c r="E8" s="7"/>
      <c r="F8" s="10"/>
      <c r="G8" s="10"/>
      <c r="H8" s="23"/>
      <c r="I8" s="16"/>
      <c r="J8" s="16"/>
      <c r="K8" s="6"/>
      <c r="L8" s="109"/>
      <c r="M8" s="16"/>
      <c r="N8" s="16"/>
      <c r="O8" s="16"/>
      <c r="P8" s="9"/>
    </row>
    <row r="9" spans="1:16" ht="15" customHeight="1">
      <c r="A9" s="4">
        <v>6</v>
      </c>
      <c r="B9" s="5" t="s">
        <v>63</v>
      </c>
      <c r="C9" s="2" t="s">
        <v>0</v>
      </c>
      <c r="D9" s="7" t="s">
        <v>59</v>
      </c>
      <c r="E9" s="7"/>
      <c r="F9" s="7" t="s">
        <v>59</v>
      </c>
      <c r="G9" s="7"/>
      <c r="H9" s="7"/>
      <c r="I9" s="7"/>
      <c r="J9" s="15"/>
      <c r="K9" s="15"/>
      <c r="L9" s="109"/>
      <c r="M9" s="6"/>
      <c r="N9" s="6"/>
      <c r="O9" s="16"/>
      <c r="P9" s="16"/>
    </row>
    <row r="10" spans="1:16" ht="18" customHeight="1">
      <c r="A10" s="4">
        <v>7</v>
      </c>
      <c r="B10" s="5" t="s">
        <v>64</v>
      </c>
      <c r="C10" s="2" t="s">
        <v>61</v>
      </c>
      <c r="D10" s="9"/>
      <c r="E10" s="9"/>
      <c r="F10" s="9"/>
      <c r="G10" s="9"/>
      <c r="H10" s="6"/>
      <c r="I10" s="6"/>
      <c r="J10" s="6"/>
      <c r="K10" s="6"/>
      <c r="L10" s="109"/>
      <c r="M10" s="6"/>
      <c r="N10" s="6"/>
      <c r="P10" s="9"/>
    </row>
    <row r="11" spans="1:16">
      <c r="A11" s="4">
        <v>8</v>
      </c>
      <c r="B11" s="5" t="s">
        <v>65</v>
      </c>
      <c r="C11" s="2" t="s">
        <v>61</v>
      </c>
      <c r="D11" s="6"/>
      <c r="E11" s="6"/>
      <c r="F11" s="6"/>
      <c r="G11" s="6"/>
      <c r="H11" s="16"/>
      <c r="I11" s="16"/>
      <c r="J11" s="16"/>
      <c r="K11" s="6"/>
      <c r="L11" s="109"/>
      <c r="M11" s="6"/>
      <c r="N11" s="6"/>
      <c r="O11" s="6"/>
      <c r="P11" s="16"/>
    </row>
    <row r="12" spans="1:16">
      <c r="A12" s="4">
        <v>9</v>
      </c>
      <c r="B12" s="11" t="s">
        <v>66</v>
      </c>
      <c r="C12" s="2" t="s">
        <v>61</v>
      </c>
      <c r="D12" s="5"/>
      <c r="E12" s="6"/>
      <c r="F12" s="6"/>
      <c r="G12" s="6"/>
      <c r="H12" s="6"/>
      <c r="I12" s="16"/>
      <c r="J12" s="16"/>
      <c r="K12" s="6"/>
      <c r="L12" s="109"/>
      <c r="M12" s="8"/>
      <c r="N12" s="6"/>
      <c r="O12" s="6"/>
      <c r="P12" s="16"/>
    </row>
    <row r="13" spans="1:16">
      <c r="A13" s="4">
        <v>10</v>
      </c>
      <c r="B13" s="5" t="s">
        <v>67</v>
      </c>
      <c r="C13" s="2" t="s">
        <v>68</v>
      </c>
      <c r="D13" s="3"/>
      <c r="E13" s="3"/>
      <c r="F13" s="3"/>
      <c r="G13" s="3"/>
      <c r="H13" s="9"/>
      <c r="I13" s="9"/>
      <c r="J13" s="15"/>
      <c r="K13" s="15"/>
      <c r="L13" s="109"/>
      <c r="M13" s="8"/>
      <c r="N13" s="7"/>
      <c r="O13" s="3"/>
      <c r="P13" s="6"/>
    </row>
    <row r="14" spans="1:16">
      <c r="A14" s="4">
        <v>11</v>
      </c>
      <c r="B14" s="5" t="s">
        <v>56</v>
      </c>
      <c r="C14" s="2" t="s">
        <v>69</v>
      </c>
      <c r="D14" s="5"/>
      <c r="E14" s="3"/>
      <c r="F14" s="6"/>
      <c r="G14" s="6"/>
      <c r="H14" s="6"/>
      <c r="I14" s="6"/>
      <c r="J14" s="6"/>
      <c r="K14" s="6"/>
      <c r="L14" s="109"/>
      <c r="M14" s="6"/>
      <c r="N14" s="6"/>
      <c r="O14" s="6"/>
      <c r="P14" s="6"/>
    </row>
    <row r="15" spans="1:16" ht="16.5" customHeight="1">
      <c r="A15" s="4">
        <v>12</v>
      </c>
      <c r="B15" s="5" t="s">
        <v>70</v>
      </c>
      <c r="C15" s="2" t="s">
        <v>68</v>
      </c>
      <c r="D15" s="5"/>
      <c r="E15" s="5"/>
      <c r="F15" s="5"/>
      <c r="G15" s="5"/>
      <c r="H15" s="84"/>
      <c r="I15" s="84"/>
      <c r="J15" s="81"/>
      <c r="K15" s="81"/>
      <c r="L15" s="110"/>
      <c r="M15" s="8"/>
      <c r="N15" s="7"/>
      <c r="O15" s="6"/>
      <c r="P15" s="6"/>
    </row>
    <row r="16" spans="1:16">
      <c r="A16" s="12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</row>
    <row r="17" spans="1:16">
      <c r="A17" s="14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</row>
  </sheetData>
  <mergeCells count="3">
    <mergeCell ref="A1:P1"/>
    <mergeCell ref="A2:P2"/>
    <mergeCell ref="L3:L15"/>
  </mergeCells>
  <pageMargins left="0.7" right="0.7" top="0.75" bottom="0.75" header="0.3" footer="0.3"/>
  <pageSetup scale="55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Estimated Cost</vt:lpstr>
      <vt:lpstr>Schedule Timeline</vt:lpstr>
      <vt:lpstr>'Estimated Cost'!Print_Area</vt:lpstr>
      <vt:lpstr>'Estimated Cost'!Print_Titles</vt:lpstr>
    </vt:vector>
  </TitlesOfParts>
  <Company>MECL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ITCENTRE</dc:creator>
  <cp:lastModifiedBy>Geodata_i7_DDO</cp:lastModifiedBy>
  <cp:lastPrinted>2024-02-22T09:42:23Z</cp:lastPrinted>
  <dcterms:created xsi:type="dcterms:W3CDTF">2003-08-07T06:37:13Z</dcterms:created>
  <dcterms:modified xsi:type="dcterms:W3CDTF">2024-02-22T10:17:31Z</dcterms:modified>
</cp:coreProperties>
</file>