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-105" yWindow="-105" windowWidth="20730" windowHeight="11760" firstSheet="1" activeTab="1"/>
  </bookViews>
  <sheets>
    <sheet name="KIRANAGI-1" sheetId="2" state="hidden" r:id="rId1"/>
    <sheet name="LITHOLOGS" sheetId="5" r:id="rId2"/>
  </sheets>
  <definedNames>
    <definedName name="_xlnm._FilterDatabase" localSheetId="1" hidden="1">LITHOLOGS!#REF!</definedName>
    <definedName name="_xlnm.Print_Area" localSheetId="0">'KIRANAGI-1'!$A$1:$G$60</definedName>
    <definedName name="_xlnm.Print_Area" localSheetId="1">LITHOLOGS!$A$1:$D$89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5"/>
  <c r="A86"/>
  <c r="A33" l="1"/>
  <c r="C30" l="1"/>
  <c r="A31"/>
  <c r="C31" s="1"/>
  <c r="A32"/>
  <c r="C32" s="1"/>
  <c r="A35"/>
  <c r="C35" s="1"/>
  <c r="A36"/>
  <c r="C36" s="1"/>
  <c r="A29"/>
  <c r="C29" s="1"/>
  <c r="A16"/>
  <c r="C16" s="1"/>
  <c r="A17"/>
  <c r="C17" s="1"/>
  <c r="A18"/>
  <c r="C18" s="1"/>
  <c r="A58" l="1"/>
  <c r="C58" s="1"/>
  <c r="A59"/>
  <c r="C59" s="1"/>
  <c r="A60"/>
  <c r="C60" s="1"/>
  <c r="A15"/>
  <c r="C15" s="1"/>
  <c r="A84" l="1"/>
  <c r="A85"/>
  <c r="C85" s="1"/>
  <c r="A87"/>
  <c r="A88"/>
  <c r="A89"/>
  <c r="A83"/>
  <c r="A72"/>
  <c r="A71"/>
  <c r="A57"/>
  <c r="A12"/>
  <c r="C12" s="1"/>
  <c r="A13"/>
  <c r="C13" s="1"/>
  <c r="A14"/>
  <c r="C14" s="1"/>
  <c r="A11"/>
  <c r="C11" s="1"/>
  <c r="C89" l="1"/>
  <c r="C88"/>
  <c r="C87"/>
  <c r="C84"/>
  <c r="C83"/>
  <c r="C82"/>
  <c r="C72"/>
  <c r="C71"/>
  <c r="C70"/>
  <c r="C57"/>
  <c r="C56"/>
  <c r="C46"/>
  <c r="C28"/>
  <c r="C10"/>
  <c r="C60" i="2" l="1"/>
  <c r="E60" s="1"/>
  <c r="C25"/>
  <c r="E25" s="1"/>
  <c r="C26"/>
  <c r="E26" s="1"/>
  <c r="C13"/>
  <c r="E13" s="1"/>
  <c r="C36"/>
  <c r="A59" l="1"/>
  <c r="C59" s="1"/>
  <c r="E59" s="1"/>
  <c r="C58" l="1"/>
  <c r="E58" s="1"/>
  <c r="A48"/>
  <c r="C48" s="1"/>
  <c r="E48" s="1"/>
  <c r="C47"/>
  <c r="E47" s="1"/>
  <c r="C37"/>
  <c r="E37" s="1"/>
  <c r="E36"/>
  <c r="A24"/>
  <c r="C24" s="1"/>
  <c r="E24" s="1"/>
  <c r="C23"/>
  <c r="E23" s="1"/>
  <c r="A12"/>
  <c r="C12" s="1"/>
  <c r="E12" s="1"/>
  <c r="C11"/>
  <c r="E11" s="1"/>
  <c r="A34" i="5"/>
  <c r="C34" s="1"/>
  <c r="C33"/>
  <c r="C86"/>
</calcChain>
</file>

<file path=xl/sharedStrings.xml><?xml version="1.0" encoding="utf-8"?>
<sst xmlns="http://schemas.openxmlformats.org/spreadsheetml/2006/main" count="246" uniqueCount="93">
  <si>
    <t>DEPTH</t>
  </si>
  <si>
    <t>FROM</t>
  </si>
  <si>
    <t>TO</t>
  </si>
  <si>
    <t>THICK</t>
  </si>
  <si>
    <t>REC%</t>
  </si>
  <si>
    <t>COLOUR</t>
  </si>
  <si>
    <t>RECOVERY (m)</t>
  </si>
  <si>
    <t>Limestone</t>
  </si>
  <si>
    <t>Greyish white</t>
  </si>
  <si>
    <t>ANGLE OF BOREHOLE: VERTICAL</t>
  </si>
  <si>
    <t>CORE SIZE: NQ</t>
  </si>
  <si>
    <t>LITHOLOGY/  MINERALISATION</t>
  </si>
  <si>
    <t>Soil</t>
  </si>
  <si>
    <t xml:space="preserve">Soil </t>
  </si>
  <si>
    <t>Soil with Calcrete nodules.</t>
  </si>
  <si>
    <t>Black</t>
  </si>
  <si>
    <t>BOREHOLE NO: MKG-06</t>
  </si>
  <si>
    <t>BOREHOLE NO: MKG-07</t>
  </si>
  <si>
    <t>BOREHOLE NO: MKG-08</t>
  </si>
  <si>
    <t>BOREHOLE NO: MKG-09</t>
  </si>
  <si>
    <t>BOREHOLE NO: MKG-10</t>
  </si>
  <si>
    <t>DEPTH DRILLED (m): 45</t>
  </si>
  <si>
    <t>NORTHING: 1897212.235</t>
  </si>
  <si>
    <t>EASTING: 698497.563</t>
  </si>
  <si>
    <t>REDUCED LEVEL (m): 438.991</t>
  </si>
  <si>
    <t>NORTHING: 1898096.017</t>
  </si>
  <si>
    <t>EASTING: 699671.634</t>
  </si>
  <si>
    <t>REDUCED LEVEL (m): 450.61</t>
  </si>
  <si>
    <t>NORTHING: 1898097.303</t>
  </si>
  <si>
    <t>EASTING: 698503.476</t>
  </si>
  <si>
    <t>REDUCED LEVEL (m): 446.612</t>
  </si>
  <si>
    <t>NORTHING: 1897212.9</t>
  </si>
  <si>
    <t>EASTING: 699549.208</t>
  </si>
  <si>
    <t>REDUCED LEVEL (m): 446.41</t>
  </si>
  <si>
    <t>NORTHING: 1896317.371</t>
  </si>
  <si>
    <t>EASTING: 698949.865</t>
  </si>
  <si>
    <t>REDUCED LEVEL (m): 439.605</t>
  </si>
  <si>
    <t>DATE OF COMMENCEMENT: 11.05.2023</t>
  </si>
  <si>
    <t>DATE OF CLOSURE: 12.05.2023</t>
  </si>
  <si>
    <t>DATE OF COMMENCEMENT: 12.05.2023</t>
  </si>
  <si>
    <t>DATE OF CLOSURE: 14.05.2023</t>
  </si>
  <si>
    <t>DATE OF COMMENCEMENT: 15.05.2023</t>
  </si>
  <si>
    <t>DATE OF CLOSURE: 17.05.2023</t>
  </si>
  <si>
    <t>DATE OF COMMENCEMENT: 17.05.2023</t>
  </si>
  <si>
    <t>DATE OF CLOSURE: 27.05.2023</t>
  </si>
  <si>
    <t>DATE OF COMMENCEMENT: 18.05.2023</t>
  </si>
  <si>
    <t>DATE OF CLOSURE: 20.05.2023</t>
  </si>
  <si>
    <t>Grey Brown</t>
  </si>
  <si>
    <t>Shaly Limestone</t>
  </si>
  <si>
    <t>Greyish brown</t>
  </si>
  <si>
    <t>Limestone with Silica</t>
  </si>
  <si>
    <t>PARTICULARS OF SUMMARISED LITHOLOGS OF BOREHOLES DRILLED BY MECL IN KIRANAGI-1 BLOCK (G-3), KALBURAGI DISTRICT, KARNATAKA</t>
  </si>
  <si>
    <t>Location</t>
  </si>
  <si>
    <t>Northing (m)</t>
  </si>
  <si>
    <t>Borehole Azimuth: Vertical</t>
  </si>
  <si>
    <t>Easting (m)</t>
  </si>
  <si>
    <t>Borehole angle: 90 Degrees</t>
  </si>
  <si>
    <t>Reduced Level (m)</t>
  </si>
  <si>
    <t>From</t>
  </si>
  <si>
    <t>To</t>
  </si>
  <si>
    <t>Thickness</t>
  </si>
  <si>
    <t>Lithology/ Mineralisation</t>
  </si>
  <si>
    <t>Depth (in meters)</t>
  </si>
  <si>
    <t>Depth: 50 m</t>
  </si>
  <si>
    <t xml:space="preserve">BOREHOLE WISE CONCISE LITHOLOGS OF HIWARDHARA-GANESHPURA BLOCK, DISTRICT: YAVATMAL, MAHARASHTRA </t>
  </si>
  <si>
    <t>BOREHOLE NO: MHG-01</t>
  </si>
  <si>
    <t>BOREHOLE NO: MHG-02</t>
  </si>
  <si>
    <t>Claystone</t>
  </si>
  <si>
    <t>BOREHOLE NO: MHG-03</t>
  </si>
  <si>
    <t>BOREHOLE NO: MHG-04</t>
  </si>
  <si>
    <t xml:space="preserve">Dolerite </t>
  </si>
  <si>
    <t>Siltstone</t>
  </si>
  <si>
    <t>BOREHOLE NO: MHG-05</t>
  </si>
  <si>
    <t>BOREHOLE NO: MHG-06</t>
  </si>
  <si>
    <t>Date of commencement: 12.03.2025</t>
  </si>
  <si>
    <t>Date of Closure: 18.03.2025</t>
  </si>
  <si>
    <t>Date of commencement: 16.03.2025</t>
  </si>
  <si>
    <t>Date of Closure: 21.03.2025</t>
  </si>
  <si>
    <t>Date of commencement: 20.03.2025</t>
  </si>
  <si>
    <t>Date of Closure: 29.03.2025</t>
  </si>
  <si>
    <t>Date of commencement: 23.03.2025</t>
  </si>
  <si>
    <t>Date of Closure: 27.03.2025</t>
  </si>
  <si>
    <t>Date of commencement: 31.03.2025</t>
  </si>
  <si>
    <t>Date of Closure: 13.04.2025</t>
  </si>
  <si>
    <t>Date of commencement: 16.04.2025</t>
  </si>
  <si>
    <t>Date of Closure: 29.04.2025</t>
  </si>
  <si>
    <r>
      <rPr>
        <b/>
        <sz val="11"/>
        <color theme="1"/>
        <rFont val="Times New Roman"/>
        <family val="1"/>
      </rPr>
      <t xml:space="preserve">Block Name: </t>
    </r>
    <r>
      <rPr>
        <sz val="11"/>
        <color theme="1"/>
        <rFont val="Times New Roman"/>
        <family val="1"/>
      </rPr>
      <t>Hiwardhara-Ganeshapura Block (G3)</t>
    </r>
  </si>
  <si>
    <t>Dolomite</t>
  </si>
  <si>
    <t>Shale</t>
  </si>
  <si>
    <t>Brecciated dolomite</t>
  </si>
  <si>
    <t>Sandstone with thin layers of dolomite</t>
  </si>
  <si>
    <t>Sandstone</t>
  </si>
  <si>
    <t>Shale with calcite veins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</si>
</sst>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2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2" fillId="0" borderId="0" xfId="0" applyFont="1" applyBorder="1"/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H60"/>
  <sheetViews>
    <sheetView workbookViewId="0">
      <selection activeCell="G2" sqref="G2"/>
    </sheetView>
  </sheetViews>
  <sheetFormatPr defaultColWidth="9.140625" defaultRowHeight="15"/>
  <cols>
    <col min="1" max="1" width="7.28515625" style="1" customWidth="1"/>
    <col min="2" max="3" width="9.140625" style="1"/>
    <col min="4" max="4" width="13" style="1" customWidth="1"/>
    <col min="5" max="5" width="8.140625" style="1" customWidth="1"/>
    <col min="6" max="6" width="15.42578125" style="1" customWidth="1"/>
    <col min="7" max="7" width="25.7109375" style="1" customWidth="1"/>
    <col min="8" max="16384" width="9.140625" style="1"/>
  </cols>
  <sheetData>
    <row r="1" spans="1:8" ht="44.25" customHeight="1">
      <c r="A1" s="35" t="s">
        <v>51</v>
      </c>
      <c r="B1" s="35"/>
      <c r="C1" s="35"/>
      <c r="D1" s="35"/>
      <c r="E1" s="35"/>
      <c r="F1" s="35"/>
      <c r="G1" s="35"/>
    </row>
    <row r="2" spans="1:8">
      <c r="A2" s="3"/>
      <c r="B2" s="3"/>
      <c r="C2" s="3"/>
      <c r="D2" s="3"/>
      <c r="E2" s="3"/>
      <c r="F2" s="3"/>
      <c r="G2" s="3"/>
    </row>
    <row r="3" spans="1:8">
      <c r="A3" s="31" t="s">
        <v>16</v>
      </c>
      <c r="B3" s="31"/>
      <c r="C3" s="31"/>
      <c r="D3" s="31"/>
      <c r="E3" s="31"/>
      <c r="F3" s="31"/>
      <c r="G3" s="31"/>
    </row>
    <row r="4" spans="1:8">
      <c r="A4" s="1" t="s">
        <v>25</v>
      </c>
      <c r="F4" s="1" t="s">
        <v>21</v>
      </c>
    </row>
    <row r="5" spans="1:8">
      <c r="A5" s="1" t="s">
        <v>26</v>
      </c>
      <c r="F5" t="s">
        <v>37</v>
      </c>
    </row>
    <row r="6" spans="1:8">
      <c r="A6" s="1" t="s">
        <v>27</v>
      </c>
      <c r="F6" t="s">
        <v>38</v>
      </c>
    </row>
    <row r="7" spans="1:8">
      <c r="A7" s="1" t="s">
        <v>9</v>
      </c>
      <c r="F7" t="s">
        <v>10</v>
      </c>
    </row>
    <row r="9" spans="1:8">
      <c r="A9" s="32" t="s">
        <v>0</v>
      </c>
      <c r="B9" s="32"/>
      <c r="C9" s="33" t="s">
        <v>3</v>
      </c>
      <c r="D9" s="33" t="s">
        <v>6</v>
      </c>
      <c r="E9" s="32" t="s">
        <v>4</v>
      </c>
      <c r="F9" s="32" t="s">
        <v>5</v>
      </c>
      <c r="G9" s="33" t="s">
        <v>11</v>
      </c>
    </row>
    <row r="10" spans="1:8">
      <c r="A10" s="5" t="s">
        <v>1</v>
      </c>
      <c r="B10" s="5" t="s">
        <v>2</v>
      </c>
      <c r="C10" s="33"/>
      <c r="D10" s="33"/>
      <c r="E10" s="32"/>
      <c r="F10" s="32"/>
      <c r="G10" s="33"/>
      <c r="H10" s="2"/>
    </row>
    <row r="11" spans="1:8">
      <c r="A11" s="6">
        <v>0</v>
      </c>
      <c r="B11" s="6">
        <v>3</v>
      </c>
      <c r="C11" s="6">
        <f>B11-A11</f>
        <v>3</v>
      </c>
      <c r="D11" s="10">
        <v>2.5</v>
      </c>
      <c r="E11" s="6">
        <f>(D11/C11)*100</f>
        <v>83.333333333333343</v>
      </c>
      <c r="F11" s="5" t="s">
        <v>15</v>
      </c>
      <c r="G11" s="7" t="s">
        <v>13</v>
      </c>
    </row>
    <row r="12" spans="1:8">
      <c r="A12" s="6">
        <f>B11</f>
        <v>3</v>
      </c>
      <c r="B12" s="6">
        <v>43</v>
      </c>
      <c r="C12" s="6">
        <f>B12-A12</f>
        <v>40</v>
      </c>
      <c r="D12" s="10">
        <v>39.520000000000003</v>
      </c>
      <c r="E12" s="6">
        <f>(D12/C12)*100</f>
        <v>98.800000000000011</v>
      </c>
      <c r="F12" s="5" t="s">
        <v>8</v>
      </c>
      <c r="G12" s="7" t="s">
        <v>7</v>
      </c>
    </row>
    <row r="13" spans="1:8">
      <c r="A13" s="6">
        <v>43</v>
      </c>
      <c r="B13" s="6">
        <v>45</v>
      </c>
      <c r="C13" s="6">
        <f>B13-A13</f>
        <v>2</v>
      </c>
      <c r="D13" s="10">
        <v>2</v>
      </c>
      <c r="E13" s="6">
        <f>(D13/C13)*100</f>
        <v>100</v>
      </c>
      <c r="F13" s="5" t="s">
        <v>8</v>
      </c>
      <c r="G13" s="7" t="s">
        <v>48</v>
      </c>
    </row>
    <row r="14" spans="1:8">
      <c r="A14" s="4"/>
    </row>
    <row r="15" spans="1:8">
      <c r="A15" s="34" t="s">
        <v>17</v>
      </c>
      <c r="B15" s="34"/>
      <c r="C15" s="34"/>
      <c r="D15" s="34"/>
      <c r="E15" s="34"/>
      <c r="F15" s="34"/>
      <c r="G15" s="34"/>
    </row>
    <row r="16" spans="1:8">
      <c r="A16" s="1" t="s">
        <v>28</v>
      </c>
      <c r="F16" s="1" t="s">
        <v>21</v>
      </c>
    </row>
    <row r="17" spans="1:7">
      <c r="A17" s="1" t="s">
        <v>29</v>
      </c>
      <c r="F17" t="s">
        <v>39</v>
      </c>
    </row>
    <row r="18" spans="1:7">
      <c r="A18" s="1" t="s">
        <v>30</v>
      </c>
      <c r="F18" t="s">
        <v>40</v>
      </c>
    </row>
    <row r="19" spans="1:7">
      <c r="A19" s="1" t="s">
        <v>9</v>
      </c>
      <c r="F19" t="s">
        <v>10</v>
      </c>
    </row>
    <row r="21" spans="1:7">
      <c r="A21" s="32" t="s">
        <v>0</v>
      </c>
      <c r="B21" s="32"/>
      <c r="C21" s="33" t="s">
        <v>3</v>
      </c>
      <c r="D21" s="33" t="s">
        <v>6</v>
      </c>
      <c r="E21" s="32" t="s">
        <v>4</v>
      </c>
      <c r="F21" s="32" t="s">
        <v>5</v>
      </c>
      <c r="G21" s="33" t="s">
        <v>11</v>
      </c>
    </row>
    <row r="22" spans="1:7">
      <c r="A22" s="5" t="s">
        <v>1</v>
      </c>
      <c r="B22" s="5" t="s">
        <v>2</v>
      </c>
      <c r="C22" s="33"/>
      <c r="D22" s="33"/>
      <c r="E22" s="32"/>
      <c r="F22" s="32"/>
      <c r="G22" s="33"/>
    </row>
    <row r="23" spans="1:7">
      <c r="A23" s="6">
        <v>0</v>
      </c>
      <c r="B23" s="6">
        <v>3</v>
      </c>
      <c r="C23" s="6">
        <f>B23-A23</f>
        <v>3</v>
      </c>
      <c r="D23" s="10">
        <v>1.5</v>
      </c>
      <c r="E23" s="6">
        <f>(D23/C23)*100</f>
        <v>50</v>
      </c>
      <c r="F23" s="5" t="s">
        <v>15</v>
      </c>
      <c r="G23" s="7" t="s">
        <v>13</v>
      </c>
    </row>
    <row r="24" spans="1:7">
      <c r="A24" s="6">
        <f>B23</f>
        <v>3</v>
      </c>
      <c r="B24" s="6">
        <v>33</v>
      </c>
      <c r="C24" s="6">
        <f>B24-A24</f>
        <v>30</v>
      </c>
      <c r="D24" s="11">
        <v>29.66</v>
      </c>
      <c r="E24" s="6">
        <f>(D24/C24)*100</f>
        <v>98.866666666666674</v>
      </c>
      <c r="F24" s="5" t="s">
        <v>8</v>
      </c>
      <c r="G24" s="7" t="s">
        <v>7</v>
      </c>
    </row>
    <row r="25" spans="1:7">
      <c r="A25" s="6">
        <v>33</v>
      </c>
      <c r="B25" s="6">
        <v>34</v>
      </c>
      <c r="C25" s="6">
        <f t="shared" ref="C25:C26" si="0">B25-A25</f>
        <v>1</v>
      </c>
      <c r="D25" s="10">
        <v>1</v>
      </c>
      <c r="E25" s="6">
        <f t="shared" ref="E25:E26" si="1">(D25/C25)*100</f>
        <v>100</v>
      </c>
      <c r="F25" s="5" t="s">
        <v>49</v>
      </c>
      <c r="G25" s="7" t="s">
        <v>50</v>
      </c>
    </row>
    <row r="26" spans="1:7">
      <c r="A26" s="6">
        <v>34</v>
      </c>
      <c r="B26" s="6">
        <v>45</v>
      </c>
      <c r="C26" s="6">
        <f t="shared" si="0"/>
        <v>11</v>
      </c>
      <c r="D26" s="11">
        <v>10.51</v>
      </c>
      <c r="E26" s="6">
        <f t="shared" si="1"/>
        <v>95.545454545454547</v>
      </c>
      <c r="F26" s="5" t="s">
        <v>8</v>
      </c>
      <c r="G26" s="7" t="s">
        <v>48</v>
      </c>
    </row>
    <row r="28" spans="1:7">
      <c r="A28" s="31" t="s">
        <v>18</v>
      </c>
      <c r="B28" s="31"/>
      <c r="C28" s="31"/>
      <c r="D28" s="31"/>
      <c r="E28" s="31"/>
      <c r="F28" s="31"/>
      <c r="G28" s="31"/>
    </row>
    <row r="29" spans="1:7">
      <c r="A29" s="1" t="s">
        <v>31</v>
      </c>
      <c r="F29" s="1" t="s">
        <v>21</v>
      </c>
    </row>
    <row r="30" spans="1:7">
      <c r="A30" s="1" t="s">
        <v>32</v>
      </c>
      <c r="F30" t="s">
        <v>41</v>
      </c>
    </row>
    <row r="31" spans="1:7">
      <c r="A31" s="1" t="s">
        <v>33</v>
      </c>
      <c r="F31" t="s">
        <v>42</v>
      </c>
    </row>
    <row r="32" spans="1:7">
      <c r="A32" s="1" t="s">
        <v>9</v>
      </c>
      <c r="F32" t="s">
        <v>10</v>
      </c>
    </row>
    <row r="34" spans="1:7">
      <c r="A34" s="32" t="s">
        <v>0</v>
      </c>
      <c r="B34" s="32"/>
      <c r="C34" s="33" t="s">
        <v>3</v>
      </c>
      <c r="D34" s="33" t="s">
        <v>6</v>
      </c>
      <c r="E34" s="32" t="s">
        <v>4</v>
      </c>
      <c r="F34" s="32" t="s">
        <v>5</v>
      </c>
      <c r="G34" s="33" t="s">
        <v>11</v>
      </c>
    </row>
    <row r="35" spans="1:7">
      <c r="A35" s="5" t="s">
        <v>1</v>
      </c>
      <c r="B35" s="5" t="s">
        <v>2</v>
      </c>
      <c r="C35" s="33"/>
      <c r="D35" s="33"/>
      <c r="E35" s="32"/>
      <c r="F35" s="32"/>
      <c r="G35" s="33"/>
    </row>
    <row r="36" spans="1:7">
      <c r="A36" s="6">
        <v>0</v>
      </c>
      <c r="B36" s="6">
        <v>4</v>
      </c>
      <c r="C36" s="6">
        <f>B36-A36</f>
        <v>4</v>
      </c>
      <c r="D36" s="10">
        <v>2.4</v>
      </c>
      <c r="E36" s="6">
        <f>(D36/C36)*100</f>
        <v>60</v>
      </c>
      <c r="F36" s="5" t="s">
        <v>15</v>
      </c>
      <c r="G36" s="7" t="s">
        <v>12</v>
      </c>
    </row>
    <row r="37" spans="1:7">
      <c r="A37" s="6">
        <v>4</v>
      </c>
      <c r="B37" s="6">
        <v>45</v>
      </c>
      <c r="C37" s="6">
        <f>B37-A37</f>
        <v>41</v>
      </c>
      <c r="D37" s="10">
        <v>36.840000000000003</v>
      </c>
      <c r="E37" s="6">
        <f>(D37/C37)*100</f>
        <v>89.853658536585385</v>
      </c>
      <c r="F37" s="5" t="s">
        <v>8</v>
      </c>
      <c r="G37" s="7" t="s">
        <v>7</v>
      </c>
    </row>
    <row r="38" spans="1:7">
      <c r="A38" s="4"/>
      <c r="B38" s="4"/>
      <c r="C38" s="4"/>
      <c r="D38" s="4"/>
      <c r="E38" s="4"/>
      <c r="F38" s="2"/>
    </row>
    <row r="39" spans="1:7">
      <c r="A39" s="31" t="s">
        <v>19</v>
      </c>
      <c r="B39" s="31"/>
      <c r="C39" s="31"/>
      <c r="D39" s="31"/>
      <c r="E39" s="31"/>
      <c r="F39" s="31"/>
      <c r="G39" s="31"/>
    </row>
    <row r="40" spans="1:7">
      <c r="A40" s="1" t="s">
        <v>34</v>
      </c>
      <c r="F40" s="1" t="s">
        <v>21</v>
      </c>
    </row>
    <row r="41" spans="1:7">
      <c r="A41" s="1" t="s">
        <v>35</v>
      </c>
      <c r="F41" t="s">
        <v>43</v>
      </c>
    </row>
    <row r="42" spans="1:7">
      <c r="A42" s="1" t="s">
        <v>36</v>
      </c>
      <c r="F42" t="s">
        <v>44</v>
      </c>
    </row>
    <row r="43" spans="1:7">
      <c r="A43" s="1" t="s">
        <v>9</v>
      </c>
      <c r="F43" t="s">
        <v>10</v>
      </c>
    </row>
    <row r="45" spans="1:7">
      <c r="A45" s="32" t="s">
        <v>0</v>
      </c>
      <c r="B45" s="32"/>
      <c r="C45" s="33" t="s">
        <v>3</v>
      </c>
      <c r="D45" s="33" t="s">
        <v>6</v>
      </c>
      <c r="E45" s="32" t="s">
        <v>4</v>
      </c>
      <c r="F45" s="32" t="s">
        <v>5</v>
      </c>
      <c r="G45" s="33" t="s">
        <v>11</v>
      </c>
    </row>
    <row r="46" spans="1:7">
      <c r="A46" s="5" t="s">
        <v>1</v>
      </c>
      <c r="B46" s="5" t="s">
        <v>2</v>
      </c>
      <c r="C46" s="33"/>
      <c r="D46" s="33"/>
      <c r="E46" s="32"/>
      <c r="F46" s="32"/>
      <c r="G46" s="33"/>
    </row>
    <row r="47" spans="1:7">
      <c r="A47" s="6">
        <v>0</v>
      </c>
      <c r="B47" s="6">
        <v>2</v>
      </c>
      <c r="C47" s="6">
        <f>B47-A47</f>
        <v>2</v>
      </c>
      <c r="D47" s="10">
        <v>1.8</v>
      </c>
      <c r="E47" s="6">
        <f>(D47/C47)*100</f>
        <v>90</v>
      </c>
      <c r="F47" s="5" t="s">
        <v>15</v>
      </c>
      <c r="G47" s="7" t="s">
        <v>12</v>
      </c>
    </row>
    <row r="48" spans="1:7">
      <c r="A48" s="6">
        <f>B47</f>
        <v>2</v>
      </c>
      <c r="B48" s="6">
        <v>45</v>
      </c>
      <c r="C48" s="6">
        <f>B48-A48</f>
        <v>43</v>
      </c>
      <c r="D48" s="11">
        <v>42.26</v>
      </c>
      <c r="E48" s="6">
        <f>(D48/C48)*100</f>
        <v>98.279069767441854</v>
      </c>
      <c r="F48" s="5" t="s">
        <v>8</v>
      </c>
      <c r="G48" s="7" t="s">
        <v>7</v>
      </c>
    </row>
    <row r="50" spans="1:7">
      <c r="A50" s="31" t="s">
        <v>20</v>
      </c>
      <c r="B50" s="31"/>
      <c r="C50" s="31"/>
      <c r="D50" s="31"/>
      <c r="E50" s="31"/>
      <c r="F50" s="31"/>
      <c r="G50" s="31"/>
    </row>
    <row r="51" spans="1:7">
      <c r="A51" s="1" t="s">
        <v>22</v>
      </c>
      <c r="F51" s="1" t="s">
        <v>21</v>
      </c>
    </row>
    <row r="52" spans="1:7">
      <c r="A52" s="1" t="s">
        <v>23</v>
      </c>
      <c r="F52" t="s">
        <v>45</v>
      </c>
    </row>
    <row r="53" spans="1:7">
      <c r="A53" s="1" t="s">
        <v>24</v>
      </c>
      <c r="F53" t="s">
        <v>46</v>
      </c>
    </row>
    <row r="54" spans="1:7">
      <c r="A54" s="1" t="s">
        <v>9</v>
      </c>
      <c r="F54" t="s">
        <v>10</v>
      </c>
    </row>
    <row r="56" spans="1:7">
      <c r="A56" s="32" t="s">
        <v>0</v>
      </c>
      <c r="B56" s="32"/>
      <c r="C56" s="33" t="s">
        <v>3</v>
      </c>
      <c r="D56" s="33" t="s">
        <v>6</v>
      </c>
      <c r="E56" s="32" t="s">
        <v>4</v>
      </c>
      <c r="F56" s="32" t="s">
        <v>5</v>
      </c>
      <c r="G56" s="33" t="s">
        <v>11</v>
      </c>
    </row>
    <row r="57" spans="1:7">
      <c r="A57" s="5" t="s">
        <v>1</v>
      </c>
      <c r="B57" s="5" t="s">
        <v>2</v>
      </c>
      <c r="C57" s="33"/>
      <c r="D57" s="33"/>
      <c r="E57" s="32"/>
      <c r="F57" s="32"/>
      <c r="G57" s="33"/>
    </row>
    <row r="58" spans="1:7">
      <c r="A58" s="6">
        <v>0</v>
      </c>
      <c r="B58" s="6">
        <v>3</v>
      </c>
      <c r="C58" s="6">
        <f>B58-A58</f>
        <v>3</v>
      </c>
      <c r="D58" s="10">
        <v>2.4</v>
      </c>
      <c r="E58" s="6">
        <f>(D58/C58)*100</f>
        <v>80</v>
      </c>
      <c r="F58" s="5" t="s">
        <v>15</v>
      </c>
      <c r="G58" s="7" t="s">
        <v>14</v>
      </c>
    </row>
    <row r="59" spans="1:7">
      <c r="A59" s="6">
        <f>B58</f>
        <v>3</v>
      </c>
      <c r="B59" s="6">
        <v>44</v>
      </c>
      <c r="C59" s="6">
        <f t="shared" ref="C59:C60" si="2">B59-A59</f>
        <v>41</v>
      </c>
      <c r="D59" s="10">
        <v>39.56</v>
      </c>
      <c r="E59" s="6">
        <f t="shared" ref="E59:E60" si="3">(D59/C59)*100</f>
        <v>96.487804878048792</v>
      </c>
      <c r="F59" s="5" t="s">
        <v>8</v>
      </c>
      <c r="G59" s="7" t="s">
        <v>7</v>
      </c>
    </row>
    <row r="60" spans="1:7">
      <c r="A60" s="9">
        <v>44</v>
      </c>
      <c r="B60" s="9">
        <v>45</v>
      </c>
      <c r="C60" s="6">
        <f t="shared" si="2"/>
        <v>1</v>
      </c>
      <c r="D60" s="12">
        <v>0.4</v>
      </c>
      <c r="E60" s="6">
        <f t="shared" si="3"/>
        <v>40</v>
      </c>
      <c r="F60" s="8" t="s">
        <v>47</v>
      </c>
      <c r="G60" s="7" t="s">
        <v>48</v>
      </c>
    </row>
  </sheetData>
  <mergeCells count="36">
    <mergeCell ref="A1:G1"/>
    <mergeCell ref="A3:G3"/>
    <mergeCell ref="A9:B9"/>
    <mergeCell ref="C9:C10"/>
    <mergeCell ref="D9:D10"/>
    <mergeCell ref="E9:E10"/>
    <mergeCell ref="F9:F10"/>
    <mergeCell ref="G9:G10"/>
    <mergeCell ref="A15:G15"/>
    <mergeCell ref="A21:B21"/>
    <mergeCell ref="C21:C22"/>
    <mergeCell ref="D21:D22"/>
    <mergeCell ref="E21:E22"/>
    <mergeCell ref="F21:F22"/>
    <mergeCell ref="G21:G22"/>
    <mergeCell ref="A28:G28"/>
    <mergeCell ref="A34:B34"/>
    <mergeCell ref="C34:C35"/>
    <mergeCell ref="D34:D35"/>
    <mergeCell ref="E34:E35"/>
    <mergeCell ref="F34:F35"/>
    <mergeCell ref="G34:G35"/>
    <mergeCell ref="A39:G39"/>
    <mergeCell ref="A45:B45"/>
    <mergeCell ref="C45:C46"/>
    <mergeCell ref="D45:D46"/>
    <mergeCell ref="E45:E46"/>
    <mergeCell ref="F45:F46"/>
    <mergeCell ref="G45:G46"/>
    <mergeCell ref="A50:G50"/>
    <mergeCell ref="A56:B56"/>
    <mergeCell ref="C56:C57"/>
    <mergeCell ref="D56:D57"/>
    <mergeCell ref="E56:E57"/>
    <mergeCell ref="F56:F57"/>
    <mergeCell ref="G56:G57"/>
  </mergeCells>
  <printOptions horizontalCentered="1"/>
  <pageMargins left="0.51181102362204722" right="0.51181102362204722" top="1.46" bottom="0.55118110236220474" header="0.49" footer="0.31496062992125984"/>
  <pageSetup paperSize="9" orientation="portrait" r:id="rId1"/>
  <headerFooter>
    <oddHeader>&amp;R&amp;GANNEXURE-IIB/&amp;P</oddHeader>
  </headerFooter>
  <rowBreaks count="1" manualBreakCount="1">
    <brk id="3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abSelected="1" zoomScaleSheetLayoutView="100" workbookViewId="0">
      <selection activeCell="F7" sqref="F7"/>
    </sheetView>
  </sheetViews>
  <sheetFormatPr defaultColWidth="9.140625" defaultRowHeight="15"/>
  <cols>
    <col min="1" max="1" width="15.7109375" style="1" customWidth="1"/>
    <col min="2" max="2" width="14.85546875" style="1" customWidth="1"/>
    <col min="3" max="3" width="17.85546875" style="1" customWidth="1"/>
    <col min="4" max="4" width="41.7109375" style="1" customWidth="1"/>
    <col min="5" max="16384" width="9.140625" style="1"/>
  </cols>
  <sheetData>
    <row r="1" spans="1:4" ht="36" customHeight="1">
      <c r="A1" s="36" t="s">
        <v>64</v>
      </c>
      <c r="B1" s="36"/>
      <c r="C1" s="36"/>
      <c r="D1" s="36"/>
    </row>
    <row r="2" spans="1:4" ht="15.75">
      <c r="A2" s="37" t="s">
        <v>65</v>
      </c>
      <c r="B2" s="37"/>
      <c r="C2" s="37"/>
      <c r="D2" s="37"/>
    </row>
    <row r="3" spans="1:4">
      <c r="A3" s="22" t="s">
        <v>86</v>
      </c>
      <c r="B3" s="22"/>
      <c r="C3" s="22"/>
      <c r="D3" s="27" t="s">
        <v>74</v>
      </c>
    </row>
    <row r="4" spans="1:4">
      <c r="A4" s="28" t="s">
        <v>52</v>
      </c>
      <c r="B4" s="22"/>
      <c r="C4" s="22"/>
      <c r="D4" s="27" t="s">
        <v>75</v>
      </c>
    </row>
    <row r="5" spans="1:4" ht="14.45" customHeight="1">
      <c r="A5" s="38" t="s">
        <v>53</v>
      </c>
      <c r="B5" s="38"/>
      <c r="C5" s="23">
        <v>2196831.8679999998</v>
      </c>
      <c r="D5" s="24" t="s">
        <v>54</v>
      </c>
    </row>
    <row r="6" spans="1:4" ht="14.45" customHeight="1">
      <c r="A6" s="38" t="s">
        <v>55</v>
      </c>
      <c r="B6" s="38"/>
      <c r="C6" s="23">
        <v>277217.78700000001</v>
      </c>
      <c r="D6" s="24" t="s">
        <v>56</v>
      </c>
    </row>
    <row r="7" spans="1:4" ht="14.45" customHeight="1">
      <c r="A7" s="38" t="s">
        <v>57</v>
      </c>
      <c r="B7" s="39"/>
      <c r="C7" s="23">
        <v>215.58</v>
      </c>
      <c r="D7" s="24" t="s">
        <v>63</v>
      </c>
    </row>
    <row r="8" spans="1:4" ht="14.45" customHeight="1">
      <c r="A8" s="40" t="s">
        <v>62</v>
      </c>
      <c r="B8" s="40"/>
      <c r="C8" s="40"/>
      <c r="D8" s="40" t="s">
        <v>61</v>
      </c>
    </row>
    <row r="9" spans="1:4" ht="14.45" customHeight="1">
      <c r="A9" s="13" t="s">
        <v>58</v>
      </c>
      <c r="B9" s="13" t="s">
        <v>59</v>
      </c>
      <c r="C9" s="13" t="s">
        <v>60</v>
      </c>
      <c r="D9" s="40"/>
    </row>
    <row r="10" spans="1:4" ht="14.45" customHeight="1">
      <c r="A10" s="14">
        <v>0</v>
      </c>
      <c r="B10" s="14">
        <v>18.350000000000001</v>
      </c>
      <c r="C10" s="14">
        <f>B10-A10</f>
        <v>18.350000000000001</v>
      </c>
      <c r="D10" s="21" t="s">
        <v>87</v>
      </c>
    </row>
    <row r="11" spans="1:4" ht="14.45" customHeight="1">
      <c r="A11" s="14">
        <f>B10</f>
        <v>18.350000000000001</v>
      </c>
      <c r="B11" s="14">
        <v>25</v>
      </c>
      <c r="C11" s="14">
        <f t="shared" ref="C11:C18" si="0">B11-A11</f>
        <v>6.6499999999999986</v>
      </c>
      <c r="D11" s="21" t="s">
        <v>92</v>
      </c>
    </row>
    <row r="12" spans="1:4" ht="14.45" customHeight="1">
      <c r="A12" s="14">
        <f t="shared" ref="A12:A18" si="1">B11</f>
        <v>25</v>
      </c>
      <c r="B12" s="14">
        <v>28.7</v>
      </c>
      <c r="C12" s="14">
        <f t="shared" si="0"/>
        <v>3.6999999999999993</v>
      </c>
      <c r="D12" s="21" t="s">
        <v>87</v>
      </c>
    </row>
    <row r="13" spans="1:4" ht="14.45" customHeight="1">
      <c r="A13" s="14">
        <f t="shared" si="1"/>
        <v>28.7</v>
      </c>
      <c r="B13" s="14">
        <v>34.299999999999997</v>
      </c>
      <c r="C13" s="14">
        <f t="shared" si="0"/>
        <v>5.5999999999999979</v>
      </c>
      <c r="D13" s="21" t="s">
        <v>92</v>
      </c>
    </row>
    <row r="14" spans="1:4" ht="14.45" customHeight="1">
      <c r="A14" s="14">
        <f t="shared" si="1"/>
        <v>34.299999999999997</v>
      </c>
      <c r="B14" s="14">
        <v>35.5</v>
      </c>
      <c r="C14" s="14">
        <f t="shared" si="0"/>
        <v>1.2000000000000028</v>
      </c>
      <c r="D14" s="21" t="s">
        <v>87</v>
      </c>
    </row>
    <row r="15" spans="1:4" ht="14.45" customHeight="1">
      <c r="A15" s="14">
        <f t="shared" si="1"/>
        <v>35.5</v>
      </c>
      <c r="B15" s="14">
        <v>36</v>
      </c>
      <c r="C15" s="14">
        <f t="shared" si="0"/>
        <v>0.5</v>
      </c>
      <c r="D15" s="21" t="s">
        <v>92</v>
      </c>
    </row>
    <row r="16" spans="1:4" ht="14.45" customHeight="1">
      <c r="A16" s="14">
        <f t="shared" si="1"/>
        <v>36</v>
      </c>
      <c r="B16" s="14">
        <v>36.549999999999997</v>
      </c>
      <c r="C16" s="14">
        <f t="shared" si="0"/>
        <v>0.54999999999999716</v>
      </c>
      <c r="D16" s="21" t="s">
        <v>87</v>
      </c>
    </row>
    <row r="17" spans="1:5" ht="14.45" customHeight="1">
      <c r="A17" s="14">
        <f t="shared" si="1"/>
        <v>36.549999999999997</v>
      </c>
      <c r="B17" s="14">
        <v>36.75</v>
      </c>
      <c r="C17" s="14">
        <f t="shared" si="0"/>
        <v>0.20000000000000284</v>
      </c>
      <c r="D17" s="26" t="s">
        <v>92</v>
      </c>
    </row>
    <row r="18" spans="1:5" ht="14.45" customHeight="1">
      <c r="A18" s="14">
        <f t="shared" si="1"/>
        <v>36.75</v>
      </c>
      <c r="B18" s="14">
        <v>50</v>
      </c>
      <c r="C18" s="14">
        <f t="shared" si="0"/>
        <v>13.25</v>
      </c>
      <c r="D18" s="26" t="s">
        <v>87</v>
      </c>
    </row>
    <row r="19" spans="1:5" ht="9.75" customHeight="1">
      <c r="A19" s="41"/>
      <c r="B19" s="41"/>
      <c r="C19" s="41"/>
      <c r="D19" s="41"/>
      <c r="E19" s="22"/>
    </row>
    <row r="20" spans="1:5" ht="15.75">
      <c r="A20" s="37" t="s">
        <v>66</v>
      </c>
      <c r="B20" s="37"/>
      <c r="C20" s="37"/>
      <c r="D20" s="37"/>
    </row>
    <row r="21" spans="1:5" ht="15" customHeight="1">
      <c r="A21" s="22" t="s">
        <v>86</v>
      </c>
      <c r="B21" s="22"/>
      <c r="C21" s="22"/>
      <c r="D21" s="27" t="s">
        <v>76</v>
      </c>
    </row>
    <row r="22" spans="1:5" ht="15" customHeight="1">
      <c r="A22" s="28" t="s">
        <v>52</v>
      </c>
      <c r="B22" s="22"/>
      <c r="C22" s="22"/>
      <c r="D22" s="27" t="s">
        <v>77</v>
      </c>
    </row>
    <row r="23" spans="1:5" ht="15.75" customHeight="1">
      <c r="A23" s="38" t="s">
        <v>53</v>
      </c>
      <c r="B23" s="38"/>
      <c r="C23" s="23">
        <v>2195163.321</v>
      </c>
      <c r="D23" s="24" t="s">
        <v>54</v>
      </c>
    </row>
    <row r="24" spans="1:5" ht="15.75" customHeight="1">
      <c r="A24" s="38" t="s">
        <v>55</v>
      </c>
      <c r="B24" s="38"/>
      <c r="C24" s="23">
        <v>277386.27899999998</v>
      </c>
      <c r="D24" s="24" t="s">
        <v>56</v>
      </c>
    </row>
    <row r="25" spans="1:5" ht="15.75" customHeight="1">
      <c r="A25" s="38" t="s">
        <v>57</v>
      </c>
      <c r="B25" s="39"/>
      <c r="C25" s="23">
        <v>223.92400000000001</v>
      </c>
      <c r="D25" s="25" t="s">
        <v>63</v>
      </c>
    </row>
    <row r="26" spans="1:5" ht="15.75" customHeight="1">
      <c r="A26" s="40" t="s">
        <v>62</v>
      </c>
      <c r="B26" s="40"/>
      <c r="C26" s="40"/>
      <c r="D26" s="40" t="s">
        <v>61</v>
      </c>
    </row>
    <row r="27" spans="1:5" ht="15.75" customHeight="1">
      <c r="A27" s="13" t="s">
        <v>58</v>
      </c>
      <c r="B27" s="13" t="s">
        <v>59</v>
      </c>
      <c r="C27" s="13" t="s">
        <v>60</v>
      </c>
      <c r="D27" s="40"/>
    </row>
    <row r="28" spans="1:5">
      <c r="A28" s="6">
        <v>0</v>
      </c>
      <c r="B28" s="6">
        <v>6</v>
      </c>
      <c r="C28" s="14">
        <f t="shared" ref="C28:C36" si="2">B28-A28</f>
        <v>6</v>
      </c>
      <c r="D28" s="20" t="s">
        <v>12</v>
      </c>
    </row>
    <row r="29" spans="1:5">
      <c r="A29" s="6">
        <f>B28</f>
        <v>6</v>
      </c>
      <c r="B29" s="6">
        <v>19.8</v>
      </c>
      <c r="C29" s="14">
        <f t="shared" si="2"/>
        <v>13.8</v>
      </c>
      <c r="D29" s="20" t="s">
        <v>67</v>
      </c>
    </row>
    <row r="30" spans="1:5">
      <c r="A30" s="6">
        <f>B29</f>
        <v>19.8</v>
      </c>
      <c r="B30" s="6">
        <v>21.3</v>
      </c>
      <c r="C30" s="14">
        <f t="shared" si="2"/>
        <v>1.5</v>
      </c>
      <c r="D30" s="6" t="s">
        <v>87</v>
      </c>
    </row>
    <row r="31" spans="1:5">
      <c r="A31" s="6">
        <f t="shared" ref="A31:A36" si="3">B30</f>
        <v>21.3</v>
      </c>
      <c r="B31" s="6">
        <v>21.85</v>
      </c>
      <c r="C31" s="14">
        <f t="shared" si="2"/>
        <v>0.55000000000000071</v>
      </c>
      <c r="D31" s="20" t="s">
        <v>89</v>
      </c>
    </row>
    <row r="32" spans="1:5">
      <c r="A32" s="6">
        <f t="shared" si="3"/>
        <v>21.85</v>
      </c>
      <c r="B32" s="6">
        <v>28</v>
      </c>
      <c r="C32" s="14">
        <f t="shared" si="2"/>
        <v>6.1499999999999986</v>
      </c>
      <c r="D32" s="6" t="s">
        <v>87</v>
      </c>
    </row>
    <row r="33" spans="1:4">
      <c r="A33" s="6">
        <f>B32</f>
        <v>28</v>
      </c>
      <c r="B33" s="6">
        <v>32.299999999999997</v>
      </c>
      <c r="C33" s="14">
        <f t="shared" si="2"/>
        <v>4.2999999999999972</v>
      </c>
      <c r="D33" s="6" t="s">
        <v>88</v>
      </c>
    </row>
    <row r="34" spans="1:4">
      <c r="A34" s="6">
        <f t="shared" si="3"/>
        <v>32.299999999999997</v>
      </c>
      <c r="B34" s="6">
        <v>37.299999999999997</v>
      </c>
      <c r="C34" s="14">
        <f t="shared" si="2"/>
        <v>5</v>
      </c>
      <c r="D34" s="6" t="s">
        <v>87</v>
      </c>
    </row>
    <row r="35" spans="1:4">
      <c r="A35" s="6">
        <f t="shared" si="3"/>
        <v>37.299999999999997</v>
      </c>
      <c r="B35" s="6">
        <v>40</v>
      </c>
      <c r="C35" s="14">
        <f t="shared" si="2"/>
        <v>2.7000000000000028</v>
      </c>
      <c r="D35" s="6" t="s">
        <v>88</v>
      </c>
    </row>
    <row r="36" spans="1:4">
      <c r="A36" s="6">
        <f t="shared" si="3"/>
        <v>40</v>
      </c>
      <c r="B36" s="6">
        <v>50</v>
      </c>
      <c r="C36" s="14">
        <f t="shared" si="2"/>
        <v>10</v>
      </c>
      <c r="D36" s="6" t="s">
        <v>87</v>
      </c>
    </row>
    <row r="37" spans="1:4" ht="11.25" customHeight="1">
      <c r="A37" s="4"/>
      <c r="B37" s="4"/>
      <c r="C37" s="17"/>
      <c r="D37" s="2"/>
    </row>
    <row r="38" spans="1:4" ht="15.75">
      <c r="A38" s="37" t="s">
        <v>68</v>
      </c>
      <c r="B38" s="37"/>
      <c r="C38" s="37"/>
      <c r="D38" s="37"/>
    </row>
    <row r="39" spans="1:4" ht="15" customHeight="1">
      <c r="A39" s="22" t="s">
        <v>86</v>
      </c>
      <c r="B39" s="22"/>
      <c r="C39" s="22"/>
      <c r="D39" s="24" t="s">
        <v>78</v>
      </c>
    </row>
    <row r="40" spans="1:4" ht="15" customHeight="1">
      <c r="A40" s="28" t="s">
        <v>52</v>
      </c>
      <c r="B40" s="22"/>
      <c r="C40" s="22"/>
      <c r="D40" s="24" t="s">
        <v>79</v>
      </c>
    </row>
    <row r="41" spans="1:4" ht="15.75" customHeight="1">
      <c r="A41" s="38" t="s">
        <v>53</v>
      </c>
      <c r="B41" s="38"/>
      <c r="C41" s="23">
        <v>2193083.605</v>
      </c>
      <c r="D41" s="24" t="s">
        <v>54</v>
      </c>
    </row>
    <row r="42" spans="1:4" ht="15.75" customHeight="1">
      <c r="A42" s="38" t="s">
        <v>55</v>
      </c>
      <c r="B42" s="38"/>
      <c r="C42" s="23">
        <v>276472.15100000001</v>
      </c>
      <c r="D42" s="24" t="s">
        <v>56</v>
      </c>
    </row>
    <row r="43" spans="1:4" ht="15.75" customHeight="1">
      <c r="A43" s="38" t="s">
        <v>57</v>
      </c>
      <c r="B43" s="39"/>
      <c r="C43" s="23">
        <v>215.75800000000001</v>
      </c>
      <c r="D43" s="25" t="s">
        <v>63</v>
      </c>
    </row>
    <row r="44" spans="1:4" ht="15.75" customHeight="1">
      <c r="A44" s="40" t="s">
        <v>62</v>
      </c>
      <c r="B44" s="40"/>
      <c r="C44" s="40"/>
      <c r="D44" s="40" t="s">
        <v>61</v>
      </c>
    </row>
    <row r="45" spans="1:4" ht="15.75" customHeight="1">
      <c r="A45" s="13" t="s">
        <v>58</v>
      </c>
      <c r="B45" s="13" t="s">
        <v>59</v>
      </c>
      <c r="C45" s="13" t="s">
        <v>60</v>
      </c>
      <c r="D45" s="40"/>
    </row>
    <row r="46" spans="1:4" ht="15.75" customHeight="1">
      <c r="A46" s="14">
        <v>0</v>
      </c>
      <c r="B46" s="14">
        <v>50</v>
      </c>
      <c r="C46" s="14">
        <f t="shared" ref="C46" si="4">B46-A46</f>
        <v>50</v>
      </c>
      <c r="D46" s="6" t="s">
        <v>87</v>
      </c>
    </row>
    <row r="47" spans="1:4">
      <c r="A47" s="17"/>
      <c r="B47" s="17"/>
      <c r="C47" s="17"/>
      <c r="D47" s="18"/>
    </row>
    <row r="48" spans="1:4" ht="15.75">
      <c r="A48" s="37" t="s">
        <v>69</v>
      </c>
      <c r="B48" s="37"/>
      <c r="C48" s="37"/>
      <c r="D48" s="37"/>
    </row>
    <row r="49" spans="1:4" ht="15" customHeight="1">
      <c r="A49" s="22" t="s">
        <v>86</v>
      </c>
      <c r="B49" s="22"/>
      <c r="C49" s="22"/>
      <c r="D49" s="24" t="s">
        <v>80</v>
      </c>
    </row>
    <row r="50" spans="1:4" ht="15" customHeight="1">
      <c r="A50" s="28" t="s">
        <v>52</v>
      </c>
      <c r="B50" s="22"/>
      <c r="C50" s="22"/>
      <c r="D50" s="24" t="s">
        <v>81</v>
      </c>
    </row>
    <row r="51" spans="1:4" ht="15.75" customHeight="1">
      <c r="A51" s="38" t="s">
        <v>53</v>
      </c>
      <c r="B51" s="38"/>
      <c r="C51" s="23">
        <v>2194810.3820000002</v>
      </c>
      <c r="D51" s="24" t="s">
        <v>54</v>
      </c>
    </row>
    <row r="52" spans="1:4" ht="15.75" customHeight="1">
      <c r="A52" s="38" t="s">
        <v>55</v>
      </c>
      <c r="B52" s="38"/>
      <c r="C52" s="23">
        <v>276391.51400000002</v>
      </c>
      <c r="D52" s="24" t="s">
        <v>56</v>
      </c>
    </row>
    <row r="53" spans="1:4" ht="15.75" customHeight="1">
      <c r="A53" s="38" t="s">
        <v>57</v>
      </c>
      <c r="B53" s="39"/>
      <c r="C53" s="23">
        <v>225.74700000000001</v>
      </c>
      <c r="D53" s="25" t="s">
        <v>63</v>
      </c>
    </row>
    <row r="54" spans="1:4" ht="15.75" customHeight="1">
      <c r="A54" s="40" t="s">
        <v>62</v>
      </c>
      <c r="B54" s="40"/>
      <c r="C54" s="40"/>
      <c r="D54" s="40" t="s">
        <v>61</v>
      </c>
    </row>
    <row r="55" spans="1:4" ht="15.75" customHeight="1">
      <c r="A55" s="13" t="s">
        <v>58</v>
      </c>
      <c r="B55" s="13" t="s">
        <v>59</v>
      </c>
      <c r="C55" s="13" t="s">
        <v>60</v>
      </c>
      <c r="D55" s="40"/>
    </row>
    <row r="56" spans="1:4" ht="15.75" customHeight="1">
      <c r="A56" s="6">
        <v>0</v>
      </c>
      <c r="B56" s="6">
        <v>4</v>
      </c>
      <c r="C56" s="14">
        <f t="shared" ref="C56:C60" si="5">B56-A56</f>
        <v>4</v>
      </c>
      <c r="D56" s="20" t="s">
        <v>12</v>
      </c>
    </row>
    <row r="57" spans="1:4" ht="15.75" customHeight="1">
      <c r="A57" s="6">
        <f>B56</f>
        <v>4</v>
      </c>
      <c r="B57" s="6">
        <v>6</v>
      </c>
      <c r="C57" s="14">
        <f t="shared" si="5"/>
        <v>2</v>
      </c>
      <c r="D57" s="6" t="s">
        <v>88</v>
      </c>
    </row>
    <row r="58" spans="1:4" ht="15.75" customHeight="1">
      <c r="A58" s="6">
        <f t="shared" ref="A58:A60" si="6">B57</f>
        <v>6</v>
      </c>
      <c r="B58" s="6">
        <v>24.5</v>
      </c>
      <c r="C58" s="14">
        <f t="shared" si="5"/>
        <v>18.5</v>
      </c>
      <c r="D58" s="6" t="s">
        <v>70</v>
      </c>
    </row>
    <row r="59" spans="1:4" ht="15.75" customHeight="1">
      <c r="A59" s="6">
        <f t="shared" si="6"/>
        <v>24.5</v>
      </c>
      <c r="B59" s="6">
        <v>27</v>
      </c>
      <c r="C59" s="14">
        <f t="shared" si="5"/>
        <v>2.5</v>
      </c>
      <c r="D59" s="15" t="s">
        <v>71</v>
      </c>
    </row>
    <row r="60" spans="1:4" ht="15.75" customHeight="1">
      <c r="A60" s="6">
        <f t="shared" si="6"/>
        <v>27</v>
      </c>
      <c r="B60" s="6">
        <v>50</v>
      </c>
      <c r="C60" s="14">
        <f t="shared" si="5"/>
        <v>23</v>
      </c>
      <c r="D60" s="19" t="s">
        <v>90</v>
      </c>
    </row>
    <row r="61" spans="1:4">
      <c r="A61" s="29"/>
      <c r="B61" s="22"/>
      <c r="C61" s="23"/>
      <c r="D61" s="22"/>
    </row>
    <row r="62" spans="1:4" ht="15.75">
      <c r="A62" s="37" t="s">
        <v>72</v>
      </c>
      <c r="B62" s="37"/>
      <c r="C62" s="37"/>
      <c r="D62" s="37"/>
    </row>
    <row r="63" spans="1:4" ht="15" customHeight="1">
      <c r="A63" s="22" t="s">
        <v>86</v>
      </c>
      <c r="B63" s="22"/>
      <c r="C63" s="22"/>
      <c r="D63" s="24" t="s">
        <v>82</v>
      </c>
    </row>
    <row r="64" spans="1:4" ht="15" customHeight="1">
      <c r="A64" s="28" t="s">
        <v>52</v>
      </c>
      <c r="B64" s="22"/>
      <c r="C64" s="22"/>
      <c r="D64" s="24" t="s">
        <v>83</v>
      </c>
    </row>
    <row r="65" spans="1:4" ht="15.75" customHeight="1">
      <c r="A65" s="38" t="s">
        <v>53</v>
      </c>
      <c r="B65" s="38"/>
      <c r="C65" s="30">
        <v>2193948.4810000001</v>
      </c>
      <c r="D65" s="24" t="s">
        <v>54</v>
      </c>
    </row>
    <row r="66" spans="1:4" ht="15.75" customHeight="1">
      <c r="A66" s="38" t="s">
        <v>55</v>
      </c>
      <c r="B66" s="38"/>
      <c r="C66" s="30">
        <v>276267.03100000002</v>
      </c>
      <c r="D66" s="24" t="s">
        <v>56</v>
      </c>
    </row>
    <row r="67" spans="1:4" ht="15.75" customHeight="1">
      <c r="A67" s="38" t="s">
        <v>57</v>
      </c>
      <c r="B67" s="39"/>
      <c r="C67" s="30">
        <v>224.43700000000001</v>
      </c>
      <c r="D67" s="25" t="s">
        <v>63</v>
      </c>
    </row>
    <row r="68" spans="1:4" ht="15.75" customHeight="1">
      <c r="A68" s="40" t="s">
        <v>62</v>
      </c>
      <c r="B68" s="40"/>
      <c r="C68" s="40"/>
      <c r="D68" s="40" t="s">
        <v>61</v>
      </c>
    </row>
    <row r="69" spans="1:4" ht="15.75" customHeight="1">
      <c r="A69" s="13" t="s">
        <v>58</v>
      </c>
      <c r="B69" s="13" t="s">
        <v>59</v>
      </c>
      <c r="C69" s="13" t="s">
        <v>60</v>
      </c>
      <c r="D69" s="40"/>
    </row>
    <row r="70" spans="1:4" ht="15.75" customHeight="1">
      <c r="A70" s="6">
        <v>0</v>
      </c>
      <c r="B70" s="6">
        <v>11.2</v>
      </c>
      <c r="C70" s="14">
        <f t="shared" ref="C70:C72" si="7">B70-A70</f>
        <v>11.2</v>
      </c>
      <c r="D70" s="20" t="s">
        <v>12</v>
      </c>
    </row>
    <row r="71" spans="1:4" ht="15.75" customHeight="1">
      <c r="A71" s="6">
        <f>B70</f>
        <v>11.2</v>
      </c>
      <c r="B71" s="6">
        <v>14</v>
      </c>
      <c r="C71" s="6">
        <f t="shared" si="7"/>
        <v>2.8000000000000007</v>
      </c>
      <c r="D71" s="9" t="s">
        <v>91</v>
      </c>
    </row>
    <row r="72" spans="1:4" ht="15.75" customHeight="1">
      <c r="A72" s="6">
        <f t="shared" ref="A72" si="8">B71</f>
        <v>14</v>
      </c>
      <c r="B72" s="6">
        <v>50</v>
      </c>
      <c r="C72" s="14">
        <f t="shared" si="7"/>
        <v>36</v>
      </c>
      <c r="D72" s="6" t="s">
        <v>87</v>
      </c>
    </row>
    <row r="73" spans="1:4">
      <c r="A73" s="4"/>
      <c r="B73" s="16"/>
      <c r="C73" s="17"/>
      <c r="D73" s="2"/>
    </row>
    <row r="74" spans="1:4" ht="15.75">
      <c r="A74" s="37" t="s">
        <v>73</v>
      </c>
      <c r="B74" s="37"/>
      <c r="C74" s="37"/>
      <c r="D74" s="37"/>
    </row>
    <row r="75" spans="1:4" ht="15" customHeight="1">
      <c r="A75" s="22" t="s">
        <v>86</v>
      </c>
      <c r="B75" s="22"/>
      <c r="C75" s="22"/>
      <c r="D75" s="24" t="s">
        <v>84</v>
      </c>
    </row>
    <row r="76" spans="1:4" ht="15" customHeight="1">
      <c r="A76" s="28" t="s">
        <v>52</v>
      </c>
      <c r="B76" s="22"/>
      <c r="C76" s="22"/>
      <c r="D76" s="24" t="s">
        <v>85</v>
      </c>
    </row>
    <row r="77" spans="1:4" ht="15.75" customHeight="1">
      <c r="A77" s="38" t="s">
        <v>53</v>
      </c>
      <c r="B77" s="38"/>
      <c r="C77" s="29">
        <v>2195878.2999999998</v>
      </c>
      <c r="D77" s="24" t="s">
        <v>54</v>
      </c>
    </row>
    <row r="78" spans="1:4">
      <c r="A78" s="38" t="s">
        <v>55</v>
      </c>
      <c r="B78" s="38"/>
      <c r="C78" s="29">
        <v>277486.01400000002</v>
      </c>
      <c r="D78" s="24" t="s">
        <v>56</v>
      </c>
    </row>
    <row r="79" spans="1:4" ht="15.75" customHeight="1">
      <c r="A79" s="38" t="s">
        <v>57</v>
      </c>
      <c r="B79" s="39"/>
      <c r="C79" s="29">
        <v>228.95</v>
      </c>
      <c r="D79" s="25" t="s">
        <v>63</v>
      </c>
    </row>
    <row r="80" spans="1:4" ht="15.75" customHeight="1">
      <c r="A80" s="40" t="s">
        <v>62</v>
      </c>
      <c r="B80" s="40"/>
      <c r="C80" s="40"/>
      <c r="D80" s="40" t="s">
        <v>61</v>
      </c>
    </row>
    <row r="81" spans="1:4" ht="15.75" customHeight="1">
      <c r="A81" s="13" t="s">
        <v>58</v>
      </c>
      <c r="B81" s="13" t="s">
        <v>59</v>
      </c>
      <c r="C81" s="13" t="s">
        <v>60</v>
      </c>
      <c r="D81" s="40"/>
    </row>
    <row r="82" spans="1:4" ht="15.75" customHeight="1">
      <c r="A82" s="6">
        <v>0</v>
      </c>
      <c r="B82" s="6">
        <v>0.5</v>
      </c>
      <c r="C82" s="14">
        <f t="shared" ref="C82:C89" si="9">B82-A82</f>
        <v>0.5</v>
      </c>
      <c r="D82" s="20" t="s">
        <v>12</v>
      </c>
    </row>
    <row r="83" spans="1:4" ht="15.75" customHeight="1">
      <c r="A83" s="6">
        <f>B82</f>
        <v>0.5</v>
      </c>
      <c r="B83" s="6">
        <v>6.5</v>
      </c>
      <c r="C83" s="14">
        <f t="shared" si="9"/>
        <v>6</v>
      </c>
      <c r="D83" s="8" t="s">
        <v>87</v>
      </c>
    </row>
    <row r="84" spans="1:4" ht="15.75" customHeight="1">
      <c r="A84" s="6">
        <f t="shared" ref="A84:A89" si="10">B83</f>
        <v>6.5</v>
      </c>
      <c r="B84" s="6">
        <v>7.95</v>
      </c>
      <c r="C84" s="14">
        <f t="shared" si="9"/>
        <v>1.4500000000000002</v>
      </c>
      <c r="D84" s="8" t="s">
        <v>88</v>
      </c>
    </row>
    <row r="85" spans="1:4" ht="15.75" customHeight="1">
      <c r="A85" s="6">
        <f t="shared" si="10"/>
        <v>7.95</v>
      </c>
      <c r="B85" s="6">
        <v>29.4</v>
      </c>
      <c r="C85" s="14">
        <f t="shared" si="9"/>
        <v>21.45</v>
      </c>
      <c r="D85" s="8" t="s">
        <v>87</v>
      </c>
    </row>
    <row r="86" spans="1:4" ht="15.75" customHeight="1">
      <c r="A86" s="6">
        <f>B85</f>
        <v>29.4</v>
      </c>
      <c r="B86" s="6">
        <v>32.6</v>
      </c>
      <c r="C86" s="14">
        <f t="shared" si="9"/>
        <v>3.2000000000000028</v>
      </c>
      <c r="D86" s="20" t="s">
        <v>88</v>
      </c>
    </row>
    <row r="87" spans="1:4" ht="15.75" customHeight="1">
      <c r="A87" s="6">
        <f t="shared" si="10"/>
        <v>32.6</v>
      </c>
      <c r="B87" s="6">
        <v>33.25</v>
      </c>
      <c r="C87" s="14">
        <f t="shared" si="9"/>
        <v>0.64999999999999858</v>
      </c>
      <c r="D87" s="8" t="s">
        <v>87</v>
      </c>
    </row>
    <row r="88" spans="1:4" ht="13.9" customHeight="1">
      <c r="A88" s="6">
        <f t="shared" si="10"/>
        <v>33.25</v>
      </c>
      <c r="B88" s="6">
        <v>34.200000000000003</v>
      </c>
      <c r="C88" s="14">
        <f t="shared" si="9"/>
        <v>0.95000000000000284</v>
      </c>
      <c r="D88" s="20" t="s">
        <v>88</v>
      </c>
    </row>
    <row r="89" spans="1:4">
      <c r="A89" s="6">
        <f t="shared" si="10"/>
        <v>34.200000000000003</v>
      </c>
      <c r="B89" s="6">
        <v>50</v>
      </c>
      <c r="C89" s="14">
        <f t="shared" si="9"/>
        <v>15.799999999999997</v>
      </c>
      <c r="D89" s="8" t="s">
        <v>87</v>
      </c>
    </row>
  </sheetData>
  <mergeCells count="38">
    <mergeCell ref="D8:D9"/>
    <mergeCell ref="A26:C26"/>
    <mergeCell ref="D26:D27"/>
    <mergeCell ref="A44:C44"/>
    <mergeCell ref="D44:D45"/>
    <mergeCell ref="A8:C8"/>
    <mergeCell ref="A20:D20"/>
    <mergeCell ref="A38:D38"/>
    <mergeCell ref="A41:B41"/>
    <mergeCell ref="A42:B42"/>
    <mergeCell ref="A43:B43"/>
    <mergeCell ref="A23:B23"/>
    <mergeCell ref="A24:B24"/>
    <mergeCell ref="A25:B25"/>
    <mergeCell ref="A19:D19"/>
    <mergeCell ref="D68:D69"/>
    <mergeCell ref="D80:D81"/>
    <mergeCell ref="A74:D74"/>
    <mergeCell ref="A77:B77"/>
    <mergeCell ref="A78:B78"/>
    <mergeCell ref="A79:B79"/>
    <mergeCell ref="A68:C68"/>
    <mergeCell ref="A80:C80"/>
    <mergeCell ref="A66:B66"/>
    <mergeCell ref="A67:B67"/>
    <mergeCell ref="A62:D62"/>
    <mergeCell ref="A48:D48"/>
    <mergeCell ref="A51:B51"/>
    <mergeCell ref="A52:B52"/>
    <mergeCell ref="A53:B53"/>
    <mergeCell ref="A54:C54"/>
    <mergeCell ref="D54:D55"/>
    <mergeCell ref="A65:B65"/>
    <mergeCell ref="A1:D1"/>
    <mergeCell ref="A2:D2"/>
    <mergeCell ref="A5:B5"/>
    <mergeCell ref="A6:B6"/>
    <mergeCell ref="A7:B7"/>
  </mergeCells>
  <printOptions horizontalCentered="1"/>
  <pageMargins left="0.70866141732283472" right="0.31496062992125984" top="1.49" bottom="0.55118110236220474" header="0.70866141732283472" footer="0.31496062992125984"/>
  <pageSetup paperSize="9" orientation="portrait" r:id="rId1"/>
  <headerFooter>
    <oddHeader>&amp;R&amp;G
ANNEXURE-IIB/&amp;P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KIRANAGI-1</vt:lpstr>
      <vt:lpstr>LITHOLOGS</vt:lpstr>
      <vt:lpstr>'KIRANAGI-1'!Print_Area</vt:lpstr>
      <vt:lpstr>LITHOLOGS!Print_Area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DELL</cp:lastModifiedBy>
  <cp:lastPrinted>2025-08-07T07:15:43Z</cp:lastPrinted>
  <dcterms:created xsi:type="dcterms:W3CDTF">2015-06-05T18:17:20Z</dcterms:created>
  <dcterms:modified xsi:type="dcterms:W3CDTF">2025-08-07T07:15:45Z</dcterms:modified>
</cp:coreProperties>
</file>