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0730" windowHeight="11760" firstSheet="9" activeTab="16"/>
  </bookViews>
  <sheets>
    <sheet name="LPA_G3_01" sheetId="17" r:id="rId1"/>
    <sheet name="LPA_G3_02" sheetId="11" r:id="rId2"/>
    <sheet name="LPA_G3_03" sheetId="12" r:id="rId3"/>
    <sheet name="LPA_G3_04" sheetId="13" r:id="rId4"/>
    <sheet name="LPA_G3_05" sheetId="14" r:id="rId5"/>
    <sheet name="LPA_G3_06" sheetId="15" r:id="rId6"/>
    <sheet name="LPA_G3_07" sheetId="2" r:id="rId7"/>
    <sheet name="LPA_G3_08" sheetId="18" r:id="rId8"/>
    <sheet name="LPA_G3_09" sheetId="3" r:id="rId9"/>
    <sheet name="LPA_G3_10" sheetId="8" r:id="rId10"/>
    <sheet name="LPA_G3_11" sheetId="4" r:id="rId11"/>
    <sheet name="LPA_G3_12" sheetId="16" r:id="rId12"/>
    <sheet name="LPA_G3_13" sheetId="9" r:id="rId13"/>
    <sheet name="LPA_G3_14" sheetId="5" r:id="rId14"/>
    <sheet name="LPA_G3_15" sheetId="7" r:id="rId15"/>
    <sheet name="LPA_G3_16" sheetId="6" r:id="rId16"/>
    <sheet name="LPA_G3_17" sheetId="19" r:id="rId17"/>
  </sheets>
  <definedNames>
    <definedName name="_xlnm._FilterDatabase" localSheetId="5" hidden="1">LPA_G3_06!$G$1:$G$37</definedName>
    <definedName name="_xlnm._FilterDatabase" localSheetId="9" hidden="1">LPA_G3_10!$H$1:$H$122</definedName>
    <definedName name="_xlnm._FilterDatabase" localSheetId="10" hidden="1">LPA_G3_11!$H$1:$H$52</definedName>
    <definedName name="_xlnm._FilterDatabase" localSheetId="11" hidden="1">LPA_G3_12!$H$1:$H$56</definedName>
    <definedName name="_xlnm._FilterDatabase" localSheetId="12" hidden="1">LPA_G3_13!$H$1:$H$51</definedName>
    <definedName name="_xlnm._FilterDatabase" localSheetId="14" hidden="1">LPA_G3_15!$H$1:$H$43</definedName>
    <definedName name="_xlnm._FilterDatabase" localSheetId="15" hidden="1">LPA_G3_16!$H$1:$H$75</definedName>
    <definedName name="_xlnm.Print_Area" localSheetId="0">LPA_G3_01!$A$1:$J$36</definedName>
    <definedName name="_xlnm.Print_Area" localSheetId="1">LPA_G3_02!$A$1:$K$39</definedName>
    <definedName name="_xlnm.Print_Area" localSheetId="2">LPA_G3_03!$A$1:$K$21</definedName>
    <definedName name="_xlnm.Print_Area" localSheetId="3">LPA_G3_04!$A$1:$K$23</definedName>
    <definedName name="_xlnm.Print_Area" localSheetId="4">LPA_G3_05!$A$1:$K$35</definedName>
    <definedName name="_xlnm.Print_Area" localSheetId="5">LPA_G3_06!$A$1:$K$33</definedName>
    <definedName name="_xlnm.Print_Area" localSheetId="6">LPA_G3_07!$A$1:$K$32</definedName>
    <definedName name="_xlnm.Print_Area" localSheetId="7">LPA_G3_08!$A$1:$K$25</definedName>
    <definedName name="_xlnm.Print_Area" localSheetId="8">LPA_G3_09!$A$1:$K$28</definedName>
    <definedName name="_xlnm.Print_Area" localSheetId="9">LPA_G3_10!$A$1:$K$44</definedName>
    <definedName name="_xlnm.Print_Area" localSheetId="10">LPA_G3_11!$A$1:$K$50</definedName>
    <definedName name="_xlnm.Print_Area" localSheetId="14">LPA_G3_15!$A$1:$K$43</definedName>
    <definedName name="_xlnm.Print_Area" localSheetId="15">LPA_G3_16!$A$1:$K$35</definedName>
    <definedName name="_xlnm.Print_Area" localSheetId="16">LPA_G3_17!$A$1:$K$27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6" l="1"/>
  <c r="F17" i="16"/>
  <c r="D15" i="16"/>
  <c r="F15" i="16" s="1"/>
  <c r="B15" i="16"/>
  <c r="B16" i="16"/>
  <c r="D16" i="16" s="1"/>
  <c r="B17" i="16"/>
  <c r="D17" i="16" s="1"/>
  <c r="B15" i="19" l="1"/>
  <c r="D15" i="19" s="1"/>
  <c r="F15" i="19" s="1"/>
  <c r="B16" i="19"/>
  <c r="D16" i="19" s="1"/>
  <c r="F16" i="19" s="1"/>
  <c r="B17" i="19"/>
  <c r="D17" i="19" s="1"/>
  <c r="F17" i="19" s="1"/>
  <c r="B23" i="6"/>
  <c r="D23" i="6" s="1"/>
  <c r="F23" i="6" s="1"/>
  <c r="B24" i="6"/>
  <c r="D24" i="6" s="1"/>
  <c r="B20" i="6"/>
  <c r="D20" i="6" s="1"/>
  <c r="F20" i="6" s="1"/>
  <c r="B21" i="6"/>
  <c r="B18" i="6"/>
  <c r="B19" i="6"/>
  <c r="D19" i="6" s="1"/>
  <c r="F19" i="6" s="1"/>
  <c r="B15" i="6"/>
  <c r="D15" i="6" s="1"/>
  <c r="B16" i="6"/>
  <c r="D16" i="6" s="1"/>
  <c r="F16" i="6" s="1"/>
  <c r="B17" i="6"/>
  <c r="D17" i="6" s="1"/>
  <c r="F17" i="6" s="1"/>
  <c r="B31" i="7"/>
  <c r="D31" i="7" s="1"/>
  <c r="B32" i="7"/>
  <c r="D32" i="7" s="1"/>
  <c r="B33" i="7"/>
  <c r="D33" i="7" s="1"/>
  <c r="F33" i="7" s="1"/>
  <c r="B16" i="7"/>
  <c r="D16" i="7" s="1"/>
  <c r="B17" i="7"/>
  <c r="D17" i="7" s="1"/>
  <c r="F17" i="7" s="1"/>
  <c r="B18" i="7"/>
  <c r="D18" i="7" s="1"/>
  <c r="F19" i="5"/>
  <c r="F15" i="5"/>
  <c r="F14" i="5"/>
  <c r="B19" i="5"/>
  <c r="D19" i="5" s="1"/>
  <c r="B20" i="5"/>
  <c r="D20" i="5"/>
  <c r="D14" i="5"/>
  <c r="B16" i="5"/>
  <c r="D16" i="5" s="1"/>
  <c r="B17" i="5"/>
  <c r="D17" i="5" s="1"/>
  <c r="B18" i="5"/>
  <c r="D18" i="5" s="1"/>
  <c r="B15" i="5"/>
  <c r="D15" i="5" s="1"/>
  <c r="F37" i="9"/>
  <c r="F38" i="9"/>
  <c r="D21" i="9"/>
  <c r="F21" i="9"/>
  <c r="D38" i="9"/>
  <c r="B33" i="9"/>
  <c r="B34" i="9"/>
  <c r="D34" i="9" s="1"/>
  <c r="F34" i="9" s="1"/>
  <c r="B35" i="9"/>
  <c r="D35" i="9" s="1"/>
  <c r="F35" i="9" s="1"/>
  <c r="B36" i="9"/>
  <c r="D36" i="9" s="1"/>
  <c r="F36" i="9" s="1"/>
  <c r="B37" i="9"/>
  <c r="D37" i="9" s="1"/>
  <c r="B38" i="9"/>
  <c r="B27" i="9"/>
  <c r="B28" i="9"/>
  <c r="B21" i="9"/>
  <c r="B18" i="9"/>
  <c r="B19" i="9"/>
  <c r="D19" i="9" s="1"/>
  <c r="F19" i="9" s="1"/>
  <c r="B20" i="9"/>
  <c r="D20" i="9" s="1"/>
  <c r="F20" i="9" s="1"/>
  <c r="F32" i="7" l="1"/>
  <c r="B35" i="16" l="1"/>
  <c r="B34" i="16"/>
  <c r="D34" i="16" s="1"/>
  <c r="F34" i="16" s="1"/>
  <c r="B33" i="16"/>
  <c r="D33" i="16" s="1"/>
  <c r="F33" i="16" s="1"/>
  <c r="B24" i="16"/>
  <c r="B18" i="16"/>
  <c r="B19" i="16"/>
  <c r="B20" i="16"/>
  <c r="B21" i="16"/>
  <c r="B22" i="16"/>
  <c r="B23" i="16"/>
  <c r="B25" i="16"/>
  <c r="B26" i="16"/>
  <c r="B27" i="16"/>
  <c r="B28" i="16"/>
  <c r="B29" i="16"/>
  <c r="B30" i="16"/>
  <c r="B31" i="16"/>
  <c r="B32" i="16"/>
  <c r="B14" i="16"/>
  <c r="B34" i="4" l="1"/>
  <c r="B32" i="4"/>
  <c r="D32" i="4" s="1"/>
  <c r="F32" i="4" s="1"/>
  <c r="B33" i="4"/>
  <c r="D33" i="4" s="1"/>
  <c r="F33" i="4" s="1"/>
  <c r="B29" i="4"/>
  <c r="B28" i="4"/>
  <c r="D28" i="4" s="1"/>
  <c r="F28" i="4" s="1"/>
  <c r="F26" i="8"/>
  <c r="B25" i="8"/>
  <c r="B26" i="8"/>
  <c r="D26" i="8" s="1"/>
  <c r="B27" i="8"/>
  <c r="B20" i="8"/>
  <c r="B21" i="8"/>
  <c r="D21" i="8" s="1"/>
  <c r="F21" i="8" s="1"/>
  <c r="B22" i="8"/>
  <c r="B22" i="14"/>
  <c r="B24" i="2"/>
  <c r="D24" i="2"/>
  <c r="F24" i="2" s="1"/>
  <c r="D14" i="3" l="1"/>
  <c r="F14" i="3" s="1"/>
  <c r="B15" i="3"/>
  <c r="D15" i="3" s="1"/>
  <c r="F15" i="3" s="1"/>
  <c r="B16" i="3"/>
  <c r="D16" i="3" s="1"/>
  <c r="F16" i="3" s="1"/>
  <c r="B14" i="3"/>
  <c r="B21" i="2"/>
  <c r="D21" i="2" s="1"/>
  <c r="F21" i="2" s="1"/>
  <c r="B22" i="2"/>
  <c r="D22" i="2" s="1"/>
  <c r="F22" i="2" s="1"/>
  <c r="B23" i="2"/>
  <c r="D23" i="2" s="1"/>
  <c r="F23" i="2" s="1"/>
  <c r="B17" i="2"/>
  <c r="B18" i="2"/>
  <c r="B19" i="2"/>
  <c r="B20" i="2"/>
  <c r="D18" i="2"/>
  <c r="F18" i="2" s="1"/>
  <c r="D19" i="2"/>
  <c r="F19" i="2" s="1"/>
  <c r="D20" i="2"/>
  <c r="F20" i="2" s="1"/>
  <c r="D15" i="2"/>
  <c r="F15" i="2" s="1"/>
  <c r="D16" i="2"/>
  <c r="F16" i="2" s="1"/>
  <c r="B15" i="2"/>
  <c r="B16" i="2"/>
  <c r="B19" i="14"/>
  <c r="D19" i="11" l="1"/>
  <c r="F19" i="11" s="1"/>
  <c r="D18" i="11"/>
  <c r="F18" i="11" s="1"/>
  <c r="D13" i="11"/>
  <c r="F13" i="11" s="1"/>
  <c r="C13" i="17" l="1"/>
  <c r="E13" i="17" s="1"/>
  <c r="C14" i="17"/>
  <c r="E14" i="17" s="1"/>
  <c r="D35" i="16" l="1"/>
  <c r="F35" i="16" s="1"/>
  <c r="D32" i="16"/>
  <c r="F32" i="16" s="1"/>
  <c r="D31" i="16"/>
  <c r="F31" i="16" s="1"/>
  <c r="D14" i="16"/>
  <c r="F14" i="16" s="1"/>
  <c r="D17" i="2"/>
  <c r="F17" i="2" s="1"/>
  <c r="B14" i="2"/>
  <c r="D14" i="2" s="1"/>
  <c r="F14" i="2" s="1"/>
  <c r="D13" i="2"/>
  <c r="F13" i="2" s="1"/>
  <c r="D21" i="15"/>
  <c r="F21" i="15" s="1"/>
  <c r="B20" i="15"/>
  <c r="D20" i="15" s="1"/>
  <c r="F20" i="15" s="1"/>
  <c r="B19" i="15"/>
  <c r="D19" i="15" s="1"/>
  <c r="F19" i="15" s="1"/>
  <c r="B18" i="15"/>
  <c r="D18" i="15" s="1"/>
  <c r="F18" i="15" s="1"/>
  <c r="B17" i="15"/>
  <c r="D17" i="15" s="1"/>
  <c r="F17" i="15" s="1"/>
  <c r="B16" i="15"/>
  <c r="D16" i="15" s="1"/>
  <c r="F16" i="15" s="1"/>
  <c r="B15" i="15"/>
  <c r="D15" i="15" s="1"/>
  <c r="F15" i="15" s="1"/>
  <c r="B14" i="15"/>
  <c r="D14" i="15" s="1"/>
  <c r="F14" i="15" s="1"/>
  <c r="D13" i="15"/>
  <c r="F13" i="15" s="1"/>
  <c r="D22" i="14"/>
  <c r="F22" i="14" s="1"/>
  <c r="B21" i="14"/>
  <c r="D21" i="14" s="1"/>
  <c r="F21" i="14" s="1"/>
  <c r="D20" i="14"/>
  <c r="F20" i="14" s="1"/>
  <c r="D19" i="14"/>
  <c r="F19" i="14" s="1"/>
  <c r="B18" i="14"/>
  <c r="D18" i="14" s="1"/>
  <c r="F18" i="14" s="1"/>
  <c r="B17" i="14"/>
  <c r="D17" i="14" s="1"/>
  <c r="F17" i="14" s="1"/>
  <c r="B16" i="14"/>
  <c r="D16" i="14" s="1"/>
  <c r="F16" i="14" s="1"/>
  <c r="B15" i="14"/>
  <c r="D15" i="14" s="1"/>
  <c r="F15" i="14" s="1"/>
  <c r="D14" i="14"/>
  <c r="F14" i="14" s="1"/>
  <c r="B13" i="14"/>
  <c r="D13" i="14" s="1"/>
  <c r="F13" i="14" s="1"/>
  <c r="D12" i="14"/>
  <c r="F12" i="14" s="1"/>
  <c r="F13" i="13"/>
  <c r="F12" i="12"/>
  <c r="B23" i="11"/>
  <c r="D23" i="11" s="1"/>
  <c r="F23" i="11" s="1"/>
  <c r="B22" i="11"/>
  <c r="D22" i="11" s="1"/>
  <c r="F22" i="11" s="1"/>
  <c r="D21" i="11"/>
  <c r="F21" i="11" s="1"/>
  <c r="D20" i="11"/>
  <c r="F20" i="11" s="1"/>
  <c r="B17" i="11"/>
  <c r="D17" i="11" s="1"/>
  <c r="F17" i="11" s="1"/>
  <c r="B16" i="11"/>
  <c r="D16" i="11" s="1"/>
  <c r="F16" i="11" s="1"/>
  <c r="B15" i="11"/>
  <c r="D15" i="11" s="1"/>
  <c r="F15" i="11" s="1"/>
  <c r="D14" i="11"/>
  <c r="F14" i="11" s="1"/>
  <c r="D12" i="11"/>
  <c r="F12" i="11" s="1"/>
  <c r="A24" i="17"/>
  <c r="C24" i="17" s="1"/>
  <c r="E24" i="17" s="1"/>
  <c r="C23" i="17"/>
  <c r="E23" i="17" s="1"/>
  <c r="A22" i="17"/>
  <c r="C22" i="17" s="1"/>
  <c r="E22" i="17" s="1"/>
  <c r="A21" i="17"/>
  <c r="C21" i="17" s="1"/>
  <c r="E21" i="17" s="1"/>
  <c r="A20" i="17"/>
  <c r="C20" i="17" s="1"/>
  <c r="E20" i="17" s="1"/>
  <c r="A19" i="17"/>
  <c r="C19" i="17" s="1"/>
  <c r="E19" i="17" s="1"/>
  <c r="C18" i="17"/>
  <c r="E18" i="17" s="1"/>
  <c r="A17" i="17"/>
  <c r="C17" i="17" s="1"/>
  <c r="E17" i="17" s="1"/>
  <c r="C16" i="17"/>
  <c r="E16" i="17" s="1"/>
  <c r="C15" i="17"/>
  <c r="E15" i="17" s="1"/>
  <c r="C12" i="17"/>
  <c r="E12" i="17" s="1"/>
  <c r="D25" i="6" l="1"/>
  <c r="F25" i="6" s="1"/>
  <c r="F24" i="6"/>
  <c r="B14" i="19" l="1"/>
  <c r="D13" i="19"/>
  <c r="F13" i="19" s="1"/>
  <c r="D26" i="6"/>
  <c r="F26" i="6" s="1"/>
  <c r="B22" i="6"/>
  <c r="D22" i="6" s="1"/>
  <c r="F22" i="6" s="1"/>
  <c r="D21" i="6"/>
  <c r="F21" i="6" s="1"/>
  <c r="D18" i="6"/>
  <c r="F18" i="6" s="1"/>
  <c r="F15" i="6"/>
  <c r="B14" i="6"/>
  <c r="D14" i="6" s="1"/>
  <c r="F14" i="6" s="1"/>
  <c r="D13" i="6"/>
  <c r="F13" i="6" s="1"/>
  <c r="D34" i="8"/>
  <c r="F34" i="8" s="1"/>
  <c r="D33" i="8"/>
  <c r="F33" i="8" s="1"/>
  <c r="B32" i="8"/>
  <c r="D32" i="8" s="1"/>
  <c r="F32" i="8" s="1"/>
  <c r="B31" i="8"/>
  <c r="D31" i="8" s="1"/>
  <c r="F31" i="8" s="1"/>
  <c r="B30" i="8"/>
  <c r="D30" i="8" s="1"/>
  <c r="F30" i="8" s="1"/>
  <c r="B29" i="8"/>
  <c r="D29" i="8" s="1"/>
  <c r="F29" i="8" s="1"/>
  <c r="B28" i="8"/>
  <c r="D28" i="8" s="1"/>
  <c r="F28" i="8" s="1"/>
  <c r="D27" i="8"/>
  <c r="F27" i="8" s="1"/>
  <c r="D25" i="8"/>
  <c r="F25" i="8" s="1"/>
  <c r="B24" i="8"/>
  <c r="D24" i="8" s="1"/>
  <c r="F24" i="8" s="1"/>
  <c r="B23" i="8"/>
  <c r="D23" i="8" s="1"/>
  <c r="F23" i="8" s="1"/>
  <c r="D22" i="8"/>
  <c r="F22" i="8" s="1"/>
  <c r="D20" i="8"/>
  <c r="F20" i="8" s="1"/>
  <c r="B19" i="8"/>
  <c r="D19" i="8" s="1"/>
  <c r="F19" i="8" s="1"/>
  <c r="B18" i="8"/>
  <c r="D18" i="8" s="1"/>
  <c r="F18" i="8" s="1"/>
  <c r="B17" i="8"/>
  <c r="D17" i="8" s="1"/>
  <c r="F17" i="8" s="1"/>
  <c r="B16" i="8"/>
  <c r="D16" i="8" s="1"/>
  <c r="F16" i="8" s="1"/>
  <c r="B15" i="8"/>
  <c r="D15" i="8" s="1"/>
  <c r="F15" i="8" s="1"/>
  <c r="B14" i="8"/>
  <c r="D14" i="8" s="1"/>
  <c r="F14" i="8" s="1"/>
  <c r="D13" i="8"/>
  <c r="F13" i="8" s="1"/>
  <c r="B15" i="18"/>
  <c r="D15" i="18" s="1"/>
  <c r="F15" i="18" s="1"/>
  <c r="B14" i="18"/>
  <c r="D14" i="18" s="1"/>
  <c r="F14" i="18" s="1"/>
  <c r="D13" i="18"/>
  <c r="F13" i="18" s="1"/>
  <c r="D14" i="19" l="1"/>
  <c r="F14" i="19" s="1"/>
  <c r="F18" i="7"/>
  <c r="B19" i="7"/>
  <c r="D19" i="7" s="1"/>
  <c r="F19" i="7" s="1"/>
  <c r="B20" i="7"/>
  <c r="D20" i="7" s="1"/>
  <c r="F20" i="7" s="1"/>
  <c r="B21" i="7"/>
  <c r="D21" i="7" s="1"/>
  <c r="F21" i="7" s="1"/>
  <c r="B22" i="7"/>
  <c r="D22" i="7" s="1"/>
  <c r="F22" i="7" s="1"/>
  <c r="B23" i="7"/>
  <c r="D23" i="7" s="1"/>
  <c r="F23" i="7" s="1"/>
  <c r="B24" i="7"/>
  <c r="D24" i="7" s="1"/>
  <c r="F24" i="7" s="1"/>
  <c r="B25" i="7"/>
  <c r="D25" i="7" s="1"/>
  <c r="F25" i="7" s="1"/>
  <c r="D26" i="7"/>
  <c r="F26" i="7" s="1"/>
  <c r="B27" i="7"/>
  <c r="D27" i="7" s="1"/>
  <c r="F27" i="7" s="1"/>
  <c r="B28" i="7"/>
  <c r="D28" i="7" s="1"/>
  <c r="F28" i="7" s="1"/>
  <c r="B29" i="7"/>
  <c r="D29" i="7" s="1"/>
  <c r="F29" i="7" s="1"/>
  <c r="B30" i="7"/>
  <c r="D30" i="7" s="1"/>
  <c r="F30" i="7" s="1"/>
  <c r="F31" i="7"/>
  <c r="D13" i="7"/>
  <c r="F13" i="7" s="1"/>
  <c r="B15" i="7"/>
  <c r="D15" i="7" s="1"/>
  <c r="F15" i="7" s="1"/>
  <c r="F16" i="7"/>
  <c r="B14" i="7"/>
  <c r="D14" i="7" s="1"/>
  <c r="F14" i="7" s="1"/>
  <c r="D13" i="5" l="1"/>
  <c r="F13" i="5" s="1"/>
  <c r="F16" i="5"/>
  <c r="F17" i="5"/>
  <c r="F18" i="5"/>
  <c r="F20" i="5"/>
  <c r="B15" i="4" l="1"/>
  <c r="D15" i="4" s="1"/>
  <c r="F15" i="4" s="1"/>
  <c r="B16" i="4"/>
  <c r="D16" i="4" s="1"/>
  <c r="F16" i="4" s="1"/>
  <c r="B17" i="4"/>
  <c r="D17" i="4" s="1"/>
  <c r="F17" i="4" s="1"/>
  <c r="B18" i="4"/>
  <c r="D18" i="4" s="1"/>
  <c r="F18" i="4" s="1"/>
  <c r="B19" i="4"/>
  <c r="D19" i="4" s="1"/>
  <c r="F19" i="4" s="1"/>
  <c r="B20" i="4"/>
  <c r="D20" i="4" s="1"/>
  <c r="F20" i="4" s="1"/>
  <c r="B21" i="4"/>
  <c r="D21" i="4" s="1"/>
  <c r="F21" i="4" s="1"/>
  <c r="B22" i="4"/>
  <c r="D22" i="4" s="1"/>
  <c r="F22" i="4" s="1"/>
  <c r="B23" i="4"/>
  <c r="D23" i="4" s="1"/>
  <c r="F23" i="4" s="1"/>
  <c r="B24" i="4"/>
  <c r="D24" i="4" s="1"/>
  <c r="F24" i="4" s="1"/>
  <c r="B25" i="4"/>
  <c r="D25" i="4" s="1"/>
  <c r="F25" i="4" s="1"/>
  <c r="D26" i="4"/>
  <c r="F26" i="4" s="1"/>
  <c r="B27" i="4"/>
  <c r="D27" i="4" s="1"/>
  <c r="F27" i="4" s="1"/>
  <c r="D29" i="4"/>
  <c r="F29" i="4" s="1"/>
  <c r="B30" i="4"/>
  <c r="D30" i="4" s="1"/>
  <c r="F30" i="4" s="1"/>
  <c r="B31" i="4"/>
  <c r="D31" i="4" s="1"/>
  <c r="F31" i="4" s="1"/>
  <c r="D34" i="4"/>
  <c r="F34" i="4" s="1"/>
  <c r="B35" i="4"/>
  <c r="D35" i="4" s="1"/>
  <c r="F35" i="4" s="1"/>
  <c r="B36" i="4"/>
  <c r="D36" i="4" s="1"/>
  <c r="F36" i="4" s="1"/>
  <c r="B37" i="4"/>
  <c r="D37" i="4" s="1"/>
  <c r="F37" i="4" s="1"/>
  <c r="B38" i="4"/>
  <c r="D38" i="4" s="1"/>
  <c r="F38" i="4" s="1"/>
  <c r="B39" i="4"/>
  <c r="D39" i="4" s="1"/>
  <c r="F39" i="4" s="1"/>
  <c r="D13" i="4"/>
  <c r="F13" i="4" s="1"/>
  <c r="B14" i="4"/>
  <c r="D14" i="4" s="1"/>
  <c r="F14" i="4" s="1"/>
  <c r="D13" i="3" l="1"/>
  <c r="F13" i="3" s="1"/>
  <c r="B39" i="9" l="1"/>
  <c r="D39" i="9" s="1"/>
  <c r="F39" i="9" s="1"/>
  <c r="B16" i="9"/>
  <c r="D16" i="9" s="1"/>
  <c r="F16" i="9" s="1"/>
  <c r="B17" i="9"/>
  <c r="D17" i="9" s="1"/>
  <c r="F17" i="9" s="1"/>
  <c r="D18" i="9"/>
  <c r="F18" i="9" s="1"/>
  <c r="B22" i="9"/>
  <c r="D22" i="9" s="1"/>
  <c r="F22" i="9" s="1"/>
  <c r="B23" i="9"/>
  <c r="D23" i="9" s="1"/>
  <c r="F23" i="9" s="1"/>
  <c r="B24" i="9"/>
  <c r="D24" i="9" s="1"/>
  <c r="F24" i="9" s="1"/>
  <c r="B25" i="9"/>
  <c r="D25" i="9" s="1"/>
  <c r="F25" i="9" s="1"/>
  <c r="B26" i="9"/>
  <c r="D26" i="9" s="1"/>
  <c r="F26" i="9" s="1"/>
  <c r="D27" i="9"/>
  <c r="F27" i="9" s="1"/>
  <c r="D28" i="9"/>
  <c r="F28" i="9" s="1"/>
  <c r="B29" i="9"/>
  <c r="D29" i="9" s="1"/>
  <c r="F29" i="9" s="1"/>
  <c r="B30" i="9"/>
  <c r="D30" i="9" s="1"/>
  <c r="F30" i="9" s="1"/>
  <c r="B31" i="9"/>
  <c r="D31" i="9" s="1"/>
  <c r="F31" i="9" s="1"/>
  <c r="B32" i="9"/>
  <c r="D32" i="9" s="1"/>
  <c r="F32" i="9" s="1"/>
  <c r="D33" i="9"/>
  <c r="F33" i="9" s="1"/>
  <c r="B15" i="9"/>
  <c r="D15" i="9" s="1"/>
  <c r="F15" i="9" s="1"/>
  <c r="D13" i="9"/>
  <c r="F13" i="9" s="1"/>
  <c r="B14" i="9"/>
  <c r="D14" i="9" s="1"/>
  <c r="F14" i="9" s="1"/>
  <c r="D13" i="16" l="1"/>
  <c r="F13" i="16" s="1"/>
  <c r="D18" i="16"/>
  <c r="F18" i="16" s="1"/>
  <c r="D19" i="16"/>
  <c r="F19" i="16" s="1"/>
  <c r="D20" i="16"/>
  <c r="F20" i="16" s="1"/>
  <c r="D21" i="16"/>
  <c r="F21" i="16" s="1"/>
  <c r="D22" i="16"/>
  <c r="F22" i="16" s="1"/>
  <c r="D23" i="16"/>
  <c r="F23" i="16" s="1"/>
  <c r="D24" i="16"/>
  <c r="F24" i="16" s="1"/>
  <c r="D25" i="16"/>
  <c r="F25" i="16" s="1"/>
  <c r="D26" i="16"/>
  <c r="F26" i="16" s="1"/>
  <c r="D27" i="16"/>
  <c r="F27" i="16" s="1"/>
  <c r="D28" i="16"/>
  <c r="F28" i="16" s="1"/>
  <c r="D29" i="16"/>
  <c r="F29" i="16" s="1"/>
  <c r="D30" i="16"/>
  <c r="F30" i="16" s="1"/>
</calcChain>
</file>

<file path=xl/sharedStrings.xml><?xml version="1.0" encoding="utf-8"?>
<sst xmlns="http://schemas.openxmlformats.org/spreadsheetml/2006/main" count="720" uniqueCount="191">
  <si>
    <t>Borehole No. :LPA/G3/01</t>
  </si>
  <si>
    <t>Rig No. : DYNA-35-01</t>
  </si>
  <si>
    <t>Drilling Agency : Mining Associates Private Limited</t>
  </si>
  <si>
    <t>Total Depth (m) :50.00</t>
  </si>
  <si>
    <t>Casing Depth (m) :5.85</t>
  </si>
  <si>
    <t>From 
(m)</t>
  </si>
  <si>
    <t>To 
(m)</t>
  </si>
  <si>
    <t>Length 
(m)</t>
  </si>
  <si>
    <t>Rec. 
Length (m)</t>
  </si>
  <si>
    <t>Rec. 
(%)</t>
  </si>
  <si>
    <t>Rock Description</t>
  </si>
  <si>
    <t>Core loss</t>
  </si>
  <si>
    <t>Borehole No. :LPA/G3/07</t>
  </si>
  <si>
    <t>Rig No. : DYNA-50-CR-01</t>
  </si>
  <si>
    <t>Casing Depth (m) : 8.50</t>
  </si>
  <si>
    <t>CHEMICAL ANALYSIS RESULTS</t>
  </si>
  <si>
    <t>Fixed Carbon %</t>
  </si>
  <si>
    <r>
      <rPr>
        <b/>
        <vertAlign val="subscript"/>
        <sz val="24"/>
        <rFont val="Times New Roman"/>
        <family val="1"/>
      </rPr>
      <t xml:space="preserve">Volatile Matter
</t>
    </r>
    <r>
      <rPr>
        <b/>
        <sz val="24"/>
        <rFont val="Times New Roman"/>
        <family val="1"/>
      </rPr>
      <t>(%)</t>
    </r>
  </si>
  <si>
    <t>Ash
%</t>
  </si>
  <si>
    <t>Moisture
(%)</t>
  </si>
  <si>
    <t>Borehole No. :LPA/G3/09</t>
  </si>
  <si>
    <t>Casing Depth (m) : 6.30</t>
  </si>
  <si>
    <t>Borehole No. :LPA/G3/11</t>
  </si>
  <si>
    <t>Total Depth (m) :77.00</t>
  </si>
  <si>
    <t>Casing Depth (m) :22.00</t>
  </si>
  <si>
    <t>Soil</t>
  </si>
  <si>
    <t>Borehole No. :LPA/G3/14</t>
  </si>
  <si>
    <t>Rig No. :  DYNA-50H-01</t>
  </si>
  <si>
    <t>Total Depth (m) :42.00</t>
  </si>
  <si>
    <t>Casing Depth (m) :5.90</t>
  </si>
  <si>
    <t>Borehole No. :LPA/G3/16</t>
  </si>
  <si>
    <t>Rig No. : DYNA-50-H-01</t>
  </si>
  <si>
    <t>Borehole No. :LPA/G3/15</t>
  </si>
  <si>
    <t>Rig No. : DYNA-50-CR-07</t>
  </si>
  <si>
    <t>Total Depth (m) :59.00</t>
  </si>
  <si>
    <t>Casing Depth (m) :3.00</t>
  </si>
  <si>
    <t>Borehole No. :LPA/G3/10</t>
  </si>
  <si>
    <t>Rig No. : DYNA-50H-01</t>
  </si>
  <si>
    <t>Borehole No. :LPA/G3/13</t>
  </si>
  <si>
    <t>Total Depth (m) :71.00</t>
  </si>
  <si>
    <t>Casing Depth (m) :4.00</t>
  </si>
  <si>
    <t>Rig No. : DYNA-35-02</t>
  </si>
  <si>
    <t>Borehole No. :LPA/G3/02</t>
  </si>
  <si>
    <t>Casing Depth (m) :2.80</t>
  </si>
  <si>
    <t>Borehole No. :LPA/G3/03</t>
  </si>
  <si>
    <t>Total Depth (m) :35.00</t>
  </si>
  <si>
    <t>Borehole No. :LPA/G3/04</t>
  </si>
  <si>
    <t>Casing Depth (m) :3.80</t>
  </si>
  <si>
    <t>Borehole No. :LPA/G3/05</t>
  </si>
  <si>
    <t>Total Depth (m) :60.00</t>
  </si>
  <si>
    <t>Casing Depth (m) :3.75</t>
  </si>
  <si>
    <t>Borehole No. :LPA/G3/06</t>
  </si>
  <si>
    <t>Total Depth (m) :45.00</t>
  </si>
  <si>
    <t>Casing Depth (m) :3.50</t>
  </si>
  <si>
    <t>Borehole No. :LPA/G3/12</t>
  </si>
  <si>
    <t>Borehole No. :LPA/G3/08</t>
  </si>
  <si>
    <t>Borehole No. :LPA/G3/17</t>
  </si>
  <si>
    <t>Latitude : 20°04'52.006"</t>
  </si>
  <si>
    <t>Longitude : 83°29'19.342"</t>
  </si>
  <si>
    <t>Latitude : 20°04'45.988"</t>
  </si>
  <si>
    <t>Longitude : 83°29'16.451"</t>
  </si>
  <si>
    <t>Latitude : 20°05'5.619"</t>
  </si>
  <si>
    <t>Longitude : 83°29'33.909"</t>
  </si>
  <si>
    <t>Latitude : 20°05'0.734"</t>
  </si>
  <si>
    <t>Longitude : 83°29'29.694"</t>
  </si>
  <si>
    <t>Latitude : 20°04'35.31"</t>
  </si>
  <si>
    <t>Longitude : 83°29'06.503"</t>
  </si>
  <si>
    <t>Latitude : 20°04'41.889"</t>
  </si>
  <si>
    <t>Longitude : 83°29'11.172"</t>
  </si>
  <si>
    <t>Latitude : 20°05'32.538"</t>
  </si>
  <si>
    <t>Longitude : 83°28'58.792"</t>
  </si>
  <si>
    <t>Latitude : 20°05'27.376"</t>
  </si>
  <si>
    <t>Longitude : 83°28'53.65"</t>
  </si>
  <si>
    <t>Latitude : 20°05'37.292"</t>
  </si>
  <si>
    <t>Longitude : 83°29'2.782"</t>
  </si>
  <si>
    <t>Latitude : 20°04'54.364"</t>
  </si>
  <si>
    <t>Longitude : 83°29'22.780"</t>
  </si>
  <si>
    <t>Latitude : 20°05'33.292"</t>
  </si>
  <si>
    <t>Longitude : 83°29'07.649"</t>
  </si>
  <si>
    <t>Latitude : 20°05'30.433"</t>
  </si>
  <si>
    <t>Longitude : 83°29'01.417"</t>
  </si>
  <si>
    <t>Latitude : 20°05'25.33"</t>
  </si>
  <si>
    <t>Longitude : 83°28'56.878"</t>
  </si>
  <si>
    <t>Latitude : 20°05'20.615"</t>
  </si>
  <si>
    <t>Longitude : 83°28'52.244"</t>
  </si>
  <si>
    <t>Latitude : 20°05'35.282"</t>
  </si>
  <si>
    <t>Longitude : 83°29'05.939"</t>
  </si>
  <si>
    <t>Latitude : 20°05'15.575"</t>
  </si>
  <si>
    <t>Longitude : 83°28'47.651"</t>
  </si>
  <si>
    <t>Latitude : 20°05'40.181"</t>
  </si>
  <si>
    <t>Longitude : 83°29'10.319"</t>
  </si>
  <si>
    <t>Size of core: HQ3</t>
  </si>
  <si>
    <t>Type of drilling: Wet(Tripple tube)</t>
  </si>
  <si>
    <t>DRILL RUN DETAILS</t>
  </si>
  <si>
    <t>Granite gneiss</t>
  </si>
  <si>
    <t>Charnockite</t>
  </si>
  <si>
    <t xml:space="preserve">          </t>
  </si>
  <si>
    <t>Volatile Matter (%)</t>
  </si>
  <si>
    <t>Casing Depth (m) : 3.00</t>
  </si>
  <si>
    <t>Graphite bearing granite gneiss</t>
  </si>
  <si>
    <t>Logged by: Bhupati Kumar Nayak</t>
  </si>
  <si>
    <t xml:space="preserve">           Logged by: Bhupati Kumar Nayak   </t>
  </si>
  <si>
    <t xml:space="preserve">                         Logged by: Bhupati Kumar Nayak</t>
  </si>
  <si>
    <t xml:space="preserve">                                           Logged by: Bhupati Kumar Nayak</t>
  </si>
  <si>
    <t xml:space="preserve">                                    Logged by: Bhupati Kumar Nayak</t>
  </si>
  <si>
    <t xml:space="preserve">          Logged by: Bhupati Kumar Nayak</t>
  </si>
  <si>
    <t xml:space="preserve">                                               Logged by: Bhupati Kumar Nayak</t>
  </si>
  <si>
    <t xml:space="preserve">                                                          Logged by: Bhupati Kumar Nayak</t>
  </si>
  <si>
    <t xml:space="preserve">                                                Logged by: Bhupati Kumar Nayak</t>
  </si>
  <si>
    <t xml:space="preserve">                                                    Logged by: Bhupati Kumar Nayak</t>
  </si>
  <si>
    <t xml:space="preserve">                                         Logged by: Bhupati Kumar Nayak</t>
  </si>
  <si>
    <t xml:space="preserve">                                                                 Logged by: Bhupati Kumar Nayak</t>
  </si>
  <si>
    <t xml:space="preserve">                             Logged by: Bhupati Kumar Nayak</t>
  </si>
  <si>
    <t>Size of core: HQ3 and NQ3</t>
  </si>
  <si>
    <t xml:space="preserve">Borehole closed at 35.00 m </t>
  </si>
  <si>
    <t xml:space="preserve">Borehole closed at 42.00 m </t>
  </si>
  <si>
    <t xml:space="preserve">Borehole closed at 59.00 m </t>
  </si>
  <si>
    <t xml:space="preserve">Borehole closed at 71.00 m </t>
  </si>
  <si>
    <t xml:space="preserve">Borehole closed at 77.00 m </t>
  </si>
  <si>
    <t xml:space="preserve">Borehole closed at 62.00 m </t>
  </si>
  <si>
    <t xml:space="preserve">Borehole closed at 115.00 m </t>
  </si>
  <si>
    <t>Borehole closed at 35.00 m</t>
  </si>
  <si>
    <t>Borehole closed at 45.00 m</t>
  </si>
  <si>
    <t>Borehole closed at 60.00 m</t>
  </si>
  <si>
    <r>
      <t xml:space="preserve">BLOCK NAME-LAMER-PANGA BLOCK-A (G-3) GRAPHITE BLOCK
</t>
    </r>
    <r>
      <rPr>
        <b/>
        <u/>
        <sz val="28"/>
        <rFont val="Times New Roman"/>
        <family val="1"/>
      </rPr>
      <t>Summerized Litholog</t>
    </r>
  </si>
  <si>
    <t>Notes: On the basis of the containing of FC% the graphite bearing rocks are devided into two ranges i.e. (2 -5)% and above 5% FC.</t>
  </si>
  <si>
    <t>Graphitic schist</t>
  </si>
  <si>
    <r>
      <rPr>
        <b/>
        <vertAlign val="subscript"/>
        <sz val="28"/>
        <rFont val="Times New Roman"/>
        <family val="1"/>
      </rPr>
      <t xml:space="preserve">Volatile matters
</t>
    </r>
    <r>
      <rPr>
        <b/>
        <sz val="28"/>
        <rFont val="Times New Roman"/>
        <family val="1"/>
      </rPr>
      <t>(%)</t>
    </r>
  </si>
  <si>
    <t xml:space="preserve">Borehole closed at 50.00 m </t>
  </si>
  <si>
    <t>Graphite bearing quartzite</t>
  </si>
  <si>
    <t>Quartzite</t>
  </si>
  <si>
    <t xml:space="preserve">                               Logged by: Bhupati Kumar Nayak</t>
  </si>
  <si>
    <t xml:space="preserve">                                   Logged by: Bhupati Kumar Nayak</t>
  </si>
  <si>
    <t xml:space="preserve">       Logged by: Bhupati Kumar Nayak</t>
  </si>
  <si>
    <t>RL of collar (m) : 270.607</t>
  </si>
  <si>
    <t>Inclination angle of borehole : 45°</t>
  </si>
  <si>
    <t>Azimuth : 320°</t>
  </si>
  <si>
    <t>Inclination angle of borehole: 45°</t>
  </si>
  <si>
    <t>RL of collar (m) : 268.186</t>
  </si>
  <si>
    <t>RL of collar (m) : 288.246</t>
  </si>
  <si>
    <t>RL of collar (m) : 320.371</t>
  </si>
  <si>
    <t>RL of collar (m) : 306.985</t>
  </si>
  <si>
    <t>RL of collar (m) : 279.961</t>
  </si>
  <si>
    <t>RL of collar (m) : 305.257</t>
  </si>
  <si>
    <t>RL of collar (m) : 284.657</t>
  </si>
  <si>
    <t>RL of collar (m) : 323.254</t>
  </si>
  <si>
    <t>RL of collar (m) : 316.993</t>
  </si>
  <si>
    <t>RL of collar (m) : 369.934</t>
  </si>
  <si>
    <t>RL of collar (m) : 353.179</t>
  </si>
  <si>
    <t>RL of collar (m) : 333.327</t>
  </si>
  <si>
    <t>RL of collar (m) : 264.486</t>
  </si>
  <si>
    <t>RL of collar (m) : 338.832</t>
  </si>
  <si>
    <t>RL of collar (m) : 245.134</t>
  </si>
  <si>
    <t>RL of collar (m) : 274.989</t>
  </si>
  <si>
    <t>Inclination angle of borehole : 50°</t>
  </si>
  <si>
    <t>Inclination angle of borehole : 55°</t>
  </si>
  <si>
    <t>Inclination angle of borehole : 60°</t>
  </si>
  <si>
    <t>Azimuth : 310°</t>
  </si>
  <si>
    <t>Date of closing :10.03.2024</t>
  </si>
  <si>
    <t>Date of commencement :05.02.2024</t>
  </si>
  <si>
    <t>Date of commencement : 20.04.2024</t>
  </si>
  <si>
    <t>Date of closing : 01.05.2024</t>
  </si>
  <si>
    <t>Date of commencement : 08.02.2024</t>
  </si>
  <si>
    <t>Date of closing : 15.02.2024</t>
  </si>
  <si>
    <t>Date of commencement : 01.04.2024</t>
  </si>
  <si>
    <t>Date of closing : 07.04.2024</t>
  </si>
  <si>
    <t>Date of commencement : 07.02.2024</t>
  </si>
  <si>
    <t>Date of closing : 06.04.2024</t>
  </si>
  <si>
    <t>Date of commencement : 10.02.2024</t>
  </si>
  <si>
    <t>Date of closing : 03.04.2024</t>
  </si>
  <si>
    <t>Date of commencement : 09.04.2024</t>
  </si>
  <si>
    <t>Date of closing : 16.04.2024</t>
  </si>
  <si>
    <t>Date of commencement : 05.04.2024</t>
  </si>
  <si>
    <t>Date of closing : 11.04.2024</t>
  </si>
  <si>
    <t>Date of commencement : 08.04.2024</t>
  </si>
  <si>
    <t>Date of closing : 13.04.2024</t>
  </si>
  <si>
    <t>Date of commencement : 21.02.2024</t>
  </si>
  <si>
    <t>Date of closing : 05.04.2024</t>
  </si>
  <si>
    <t>Date of commencement : 15.04.2024</t>
  </si>
  <si>
    <t>Date of closing : 02.05.2024</t>
  </si>
  <si>
    <t>Date of commencement : 12.04.2024</t>
  </si>
  <si>
    <t>Date of closing : 04.05.2024</t>
  </si>
  <si>
    <t>Date of closing : 14.02.2024</t>
  </si>
  <si>
    <t>Date of commencement : 05.02.2024</t>
  </si>
  <si>
    <t>Date of closing : 08.04.2024</t>
  </si>
  <si>
    <t>Date of commencement : 10.04.2024</t>
  </si>
  <si>
    <t>Date of commencement : 22.04.2024</t>
  </si>
  <si>
    <t>Date of closing : 18.04.2024</t>
  </si>
  <si>
    <t>Total Depth (m) : 35.00</t>
  </si>
  <si>
    <t>Total Depth (m) :115.00</t>
  </si>
  <si>
    <t>Total Depth (m) : 62.00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</si>
</sst>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36"/>
      <name val="Times New Roman"/>
      <family val="1"/>
    </font>
    <font>
      <b/>
      <sz val="28"/>
      <name val="Times New Roman"/>
      <family val="1"/>
    </font>
    <font>
      <b/>
      <sz val="26"/>
      <name val="Times New Roman"/>
      <family val="1"/>
    </font>
    <font>
      <sz val="11"/>
      <name val="Calibri"/>
      <family val="2"/>
    </font>
    <font>
      <sz val="18"/>
      <name val="Times New Roman"/>
      <family val="1"/>
    </font>
    <font>
      <b/>
      <sz val="24"/>
      <name val="Times New Roman"/>
      <family val="1"/>
    </font>
    <font>
      <sz val="24"/>
      <name val="Times New Roman"/>
      <family val="1"/>
    </font>
    <font>
      <sz val="15"/>
      <name val="Times New Roman"/>
      <family val="1"/>
    </font>
    <font>
      <sz val="24"/>
      <color theme="1"/>
      <name val="Times New Roman"/>
      <family val="1"/>
    </font>
    <font>
      <sz val="26"/>
      <name val="Times New Roman"/>
      <family val="1"/>
    </font>
    <font>
      <b/>
      <sz val="26"/>
      <color theme="1"/>
      <name val="Times New Roman"/>
      <family val="1"/>
    </font>
    <font>
      <b/>
      <vertAlign val="subscript"/>
      <sz val="24"/>
      <name val="Times New Roman"/>
      <family val="1"/>
    </font>
    <font>
      <sz val="8"/>
      <name val="Calibri"/>
      <family val="2"/>
      <scheme val="minor"/>
    </font>
    <font>
      <sz val="24"/>
      <name val="Calibri"/>
      <family val="2"/>
      <scheme val="minor"/>
    </font>
    <font>
      <b/>
      <u/>
      <sz val="28"/>
      <name val="Times New Roman"/>
      <family val="1"/>
    </font>
    <font>
      <b/>
      <sz val="24"/>
      <color theme="1"/>
      <name val="Times New Roman"/>
      <family val="1"/>
    </font>
    <font>
      <b/>
      <sz val="24"/>
      <name val="Calibri"/>
      <family val="2"/>
      <scheme val="minor"/>
    </font>
    <font>
      <sz val="24"/>
      <color rgb="FF000000"/>
      <name val="Times New Roman"/>
      <family val="1"/>
    </font>
    <font>
      <b/>
      <vertAlign val="subscript"/>
      <sz val="2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2" borderId="0" xfId="0" applyFont="1" applyFill="1"/>
    <xf numFmtId="0" fontId="10" fillId="2" borderId="0" xfId="0" applyFont="1" applyFill="1"/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6" fillId="0" borderId="17" xfId="0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14" fillId="0" borderId="0" xfId="0" applyFont="1"/>
    <xf numFmtId="0" fontId="0" fillId="2" borderId="0" xfId="0" applyFill="1"/>
    <xf numFmtId="2" fontId="7" fillId="2" borderId="1" xfId="0" applyNumberFormat="1" applyFont="1" applyFill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5" xfId="0" applyBorder="1"/>
    <xf numFmtId="0" fontId="0" fillId="0" borderId="15" xfId="0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2" borderId="0" xfId="0" applyFont="1" applyFill="1"/>
    <xf numFmtId="0" fontId="7" fillId="2" borderId="0" xfId="0" applyFont="1" applyFill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2" fontId="6" fillId="0" borderId="0" xfId="0" applyNumberFormat="1" applyFont="1" applyAlignment="1">
      <alignment horizontal="center" vertical="center"/>
    </xf>
    <xf numFmtId="0" fontId="6" fillId="0" borderId="4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left"/>
    </xf>
    <xf numFmtId="0" fontId="6" fillId="2" borderId="32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left"/>
    </xf>
    <xf numFmtId="2" fontId="7" fillId="2" borderId="1" xfId="0" applyNumberFormat="1" applyFont="1" applyFill="1" applyBorder="1"/>
    <xf numFmtId="0" fontId="6" fillId="2" borderId="23" xfId="0" applyFont="1" applyFill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51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left"/>
    </xf>
    <xf numFmtId="2" fontId="7" fillId="0" borderId="1" xfId="0" applyNumberFormat="1" applyFont="1" applyBorder="1" applyAlignment="1">
      <alignment horizontal="center"/>
    </xf>
    <xf numFmtId="0" fontId="6" fillId="0" borderId="5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2" fontId="6" fillId="0" borderId="54" xfId="0" applyNumberFormat="1" applyFont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2" fontId="6" fillId="0" borderId="57" xfId="0" applyNumberFormat="1" applyFont="1" applyBorder="1" applyAlignment="1">
      <alignment horizontal="center" vertical="center" wrapText="1"/>
    </xf>
    <xf numFmtId="2" fontId="7" fillId="0" borderId="28" xfId="0" applyNumberFormat="1" applyFont="1" applyBorder="1" applyAlignment="1">
      <alignment horizontal="center" vertical="center" wrapText="1"/>
    </xf>
    <xf numFmtId="2" fontId="7" fillId="0" borderId="21" xfId="0" applyNumberFormat="1" applyFont="1" applyBorder="1" applyAlignment="1">
      <alignment horizontal="center" vertical="center" wrapText="1"/>
    </xf>
    <xf numFmtId="0" fontId="6" fillId="0" borderId="0" xfId="0" applyFont="1"/>
    <xf numFmtId="0" fontId="17" fillId="0" borderId="0" xfId="0" applyFont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2" fontId="7" fillId="2" borderId="28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2" fontId="7" fillId="2" borderId="21" xfId="0" applyNumberFormat="1" applyFont="1" applyFill="1" applyBorder="1" applyAlignment="1">
      <alignment horizontal="center" vertical="center"/>
    </xf>
    <xf numFmtId="2" fontId="7" fillId="2" borderId="47" xfId="0" applyNumberFormat="1" applyFont="1" applyFill="1" applyBorder="1" applyAlignment="1">
      <alignment horizontal="center" vertical="center"/>
    </xf>
    <xf numFmtId="2" fontId="7" fillId="2" borderId="2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top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9" fillId="0" borderId="1" xfId="0" applyNumberFormat="1" applyFont="1" applyBorder="1"/>
    <xf numFmtId="2" fontId="7" fillId="0" borderId="9" xfId="0" applyNumberFormat="1" applyFont="1" applyBorder="1" applyAlignment="1">
      <alignment horizontal="center" vertical="center" wrapText="1"/>
    </xf>
    <xf numFmtId="2" fontId="7" fillId="0" borderId="1" xfId="0" applyNumberFormat="1" applyFont="1" applyBorder="1"/>
    <xf numFmtId="0" fontId="7" fillId="0" borderId="1" xfId="0" applyFont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left" vertical="top" wrapText="1"/>
    </xf>
    <xf numFmtId="2" fontId="18" fillId="0" borderId="1" xfId="0" applyNumberFormat="1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7" fillId="2" borderId="21" xfId="0" applyNumberFormat="1" applyFont="1" applyFill="1" applyBorder="1" applyAlignment="1">
      <alignment horizontal="center" vertical="center" wrapText="1"/>
    </xf>
    <xf numFmtId="2" fontId="7" fillId="0" borderId="59" xfId="0" applyNumberFormat="1" applyFont="1" applyBorder="1" applyAlignment="1">
      <alignment horizontal="center" vertical="center" wrapText="1"/>
    </xf>
    <xf numFmtId="2" fontId="7" fillId="2" borderId="58" xfId="0" applyNumberFormat="1" applyFont="1" applyFill="1" applyBorder="1" applyAlignment="1">
      <alignment horizontal="center" vertical="center" wrapText="1"/>
    </xf>
    <xf numFmtId="2" fontId="18" fillId="0" borderId="21" xfId="0" applyNumberFormat="1" applyFont="1" applyBorder="1" applyAlignment="1">
      <alignment horizontal="center" vertical="center" wrapText="1"/>
    </xf>
    <xf numFmtId="2" fontId="7" fillId="0" borderId="47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7" fillId="2" borderId="23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left"/>
    </xf>
    <xf numFmtId="0" fontId="6" fillId="0" borderId="2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2" fontId="7" fillId="0" borderId="23" xfId="0" applyNumberFormat="1" applyFont="1" applyBorder="1" applyAlignment="1">
      <alignment horizontal="center" vertical="center" wrapText="1"/>
    </xf>
    <xf numFmtId="2" fontId="9" fillId="0" borderId="3" xfId="0" applyNumberFormat="1" applyFont="1" applyBorder="1"/>
    <xf numFmtId="2" fontId="7" fillId="0" borderId="60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3" xfId="0" applyNumberFormat="1" applyFont="1" applyBorder="1"/>
    <xf numFmtId="2" fontId="7" fillId="2" borderId="2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/>
    <xf numFmtId="2" fontId="7" fillId="0" borderId="3" xfId="0" applyNumberFormat="1" applyFont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 wrapText="1"/>
    </xf>
    <xf numFmtId="2" fontId="9" fillId="2" borderId="23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2" fontId="8" fillId="2" borderId="0" xfId="0" applyNumberFormat="1" applyFont="1" applyFill="1"/>
    <xf numFmtId="2" fontId="7" fillId="2" borderId="18" xfId="0" applyNumberFormat="1" applyFont="1" applyFill="1" applyBorder="1" applyAlignment="1">
      <alignment horizontal="center" vertical="center" wrapText="1"/>
    </xf>
    <xf numFmtId="2" fontId="0" fillId="0" borderId="15" xfId="0" applyNumberFormat="1" applyBorder="1"/>
    <xf numFmtId="2" fontId="0" fillId="0" borderId="0" xfId="0" applyNumberFormat="1"/>
    <xf numFmtId="2" fontId="8" fillId="2" borderId="0" xfId="0" applyNumberFormat="1" applyFont="1" applyFill="1" applyAlignment="1">
      <alignment horizontal="left" vertical="center" wrapText="1"/>
    </xf>
    <xf numFmtId="2" fontId="8" fillId="0" borderId="0" xfId="0" applyNumberFormat="1" applyFont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2" fontId="6" fillId="2" borderId="0" xfId="0" applyNumberFormat="1" applyFont="1" applyFill="1" applyAlignment="1">
      <alignment horizontal="left" vertical="center" wrapText="1"/>
    </xf>
    <xf numFmtId="2" fontId="6" fillId="2" borderId="0" xfId="0" applyNumberFormat="1" applyFont="1" applyFill="1" applyAlignment="1">
      <alignment horizontal="right" vertical="center"/>
    </xf>
    <xf numFmtId="0" fontId="6" fillId="2" borderId="6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/>
    </xf>
    <xf numFmtId="0" fontId="7" fillId="0" borderId="1" xfId="0" applyFont="1" applyBorder="1" applyAlignment="1">
      <alignment vertical="top" wrapText="1"/>
    </xf>
    <xf numFmtId="2" fontId="7" fillId="0" borderId="3" xfId="0" applyNumberFormat="1" applyFont="1" applyBorder="1" applyAlignment="1">
      <alignment horizontal="left"/>
    </xf>
    <xf numFmtId="0" fontId="6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25" xfId="0" applyNumberFormat="1" applyFont="1" applyBorder="1" applyAlignment="1">
      <alignment horizontal="center" vertical="center"/>
    </xf>
    <xf numFmtId="2" fontId="6" fillId="0" borderId="26" xfId="0" applyNumberFormat="1" applyFont="1" applyBorder="1" applyAlignment="1">
      <alignment horizontal="center" vertical="center"/>
    </xf>
    <xf numFmtId="2" fontId="6" fillId="0" borderId="27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1" fillId="0" borderId="18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19" xfId="0" applyFont="1" applyBorder="1" applyAlignment="1">
      <alignment horizontal="left"/>
    </xf>
    <xf numFmtId="0" fontId="3" fillId="0" borderId="1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0" borderId="65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2" fillId="0" borderId="2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4" fillId="0" borderId="1" xfId="0" applyFont="1" applyBorder="1"/>
    <xf numFmtId="0" fontId="3" fillId="0" borderId="17" xfId="0" applyFont="1" applyBorder="1" applyAlignment="1">
      <alignment horizontal="left" vertical="center"/>
    </xf>
    <xf numFmtId="0" fontId="4" fillId="0" borderId="13" xfId="0" applyFont="1" applyBorder="1"/>
    <xf numFmtId="0" fontId="6" fillId="2" borderId="1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2" fontId="6" fillId="0" borderId="29" xfId="0" applyNumberFormat="1" applyFont="1" applyBorder="1" applyAlignment="1">
      <alignment horizontal="center" vertical="center"/>
    </xf>
    <xf numFmtId="2" fontId="6" fillId="0" borderId="30" xfId="0" applyNumberFormat="1" applyFont="1" applyBorder="1" applyAlignment="1">
      <alignment horizontal="center" vertical="center"/>
    </xf>
    <xf numFmtId="2" fontId="6" fillId="0" borderId="31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4" fillId="0" borderId="30" xfId="0" applyFont="1" applyBorder="1"/>
    <xf numFmtId="0" fontId="4" fillId="0" borderId="31" xfId="0" applyFont="1" applyBorder="1"/>
    <xf numFmtId="0" fontId="5" fillId="0" borderId="0" xfId="0" applyFont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2" fontId="6" fillId="0" borderId="42" xfId="0" applyNumberFormat="1" applyFont="1" applyBorder="1" applyAlignment="1">
      <alignment horizontal="center" vertical="center"/>
    </xf>
    <xf numFmtId="2" fontId="6" fillId="0" borderId="39" xfId="0" applyNumberFormat="1" applyFont="1" applyBorder="1" applyAlignment="1">
      <alignment horizontal="center" vertical="center"/>
    </xf>
    <xf numFmtId="2" fontId="6" fillId="0" borderId="32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1" fillId="2" borderId="65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1" fillId="2" borderId="46" xfId="0" applyFont="1" applyFill="1" applyBorder="1" applyAlignment="1">
      <alignment horizontal="left" vertical="center" wrapText="1"/>
    </xf>
    <xf numFmtId="0" fontId="6" fillId="0" borderId="41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2" borderId="65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2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2" fontId="7" fillId="2" borderId="18" xfId="0" applyNumberFormat="1" applyFont="1" applyFill="1" applyBorder="1" applyAlignment="1">
      <alignment horizontal="left" vertical="center" wrapText="1"/>
    </xf>
    <xf numFmtId="2" fontId="7" fillId="2" borderId="8" xfId="0" applyNumberFormat="1" applyFont="1" applyFill="1" applyBorder="1" applyAlignment="1">
      <alignment horizontal="left" vertical="center" wrapText="1"/>
    </xf>
    <xf numFmtId="2" fontId="7" fillId="2" borderId="19" xfId="0" applyNumberFormat="1" applyFont="1" applyFill="1" applyBorder="1" applyAlignment="1">
      <alignment horizontal="left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2" fontId="6" fillId="0" borderId="1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2" fontId="6" fillId="0" borderId="46" xfId="0" applyNumberFormat="1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28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16" fillId="2" borderId="65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horizontal="left" vertical="center" wrapText="1"/>
    </xf>
    <xf numFmtId="0" fontId="16" fillId="2" borderId="46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left" vertical="center"/>
    </xf>
    <xf numFmtId="0" fontId="4" fillId="0" borderId="2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2" fillId="0" borderId="61" xfId="0" applyFont="1" applyBorder="1" applyAlignment="1">
      <alignment horizontal="left" vertical="center"/>
    </xf>
    <xf numFmtId="0" fontId="4" fillId="0" borderId="62" xfId="0" applyFont="1" applyBorder="1"/>
    <xf numFmtId="0" fontId="3" fillId="0" borderId="40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/>
    </xf>
    <xf numFmtId="0" fontId="4" fillId="0" borderId="45" xfId="0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40"/>
  <sheetViews>
    <sheetView view="pageBreakPreview" zoomScale="60" zoomScaleNormal="55" workbookViewId="0">
      <selection activeCell="F7" sqref="F7:J7"/>
    </sheetView>
  </sheetViews>
  <sheetFormatPr defaultColWidth="14.42578125" defaultRowHeight="15" x14ac:dyDescent="0.25"/>
  <cols>
    <col min="1" max="2" width="20.5703125" customWidth="1"/>
    <col min="3" max="3" width="20.42578125" customWidth="1"/>
    <col min="4" max="4" width="23.140625" customWidth="1"/>
    <col min="5" max="5" width="21.85546875" customWidth="1"/>
    <col min="6" max="6" width="110" style="31" customWidth="1"/>
    <col min="7" max="7" width="23.7109375" customWidth="1"/>
    <col min="8" max="8" width="20.140625" customWidth="1"/>
    <col min="9" max="9" width="17.42578125" customWidth="1"/>
    <col min="10" max="10" width="20.85546875" customWidth="1"/>
  </cols>
  <sheetData>
    <row r="1" spans="1:11" ht="77.45" customHeight="1" x14ac:dyDescent="0.35">
      <c r="A1" s="152" t="s">
        <v>124</v>
      </c>
      <c r="B1" s="153"/>
      <c r="C1" s="153"/>
      <c r="D1" s="153"/>
      <c r="E1" s="153"/>
      <c r="F1" s="153"/>
      <c r="G1" s="153"/>
      <c r="H1" s="153"/>
      <c r="I1" s="153"/>
      <c r="J1" s="154"/>
      <c r="K1" s="29"/>
    </row>
    <row r="2" spans="1:11" ht="35.1" customHeight="1" x14ac:dyDescent="0.65">
      <c r="A2" s="175" t="s">
        <v>0</v>
      </c>
      <c r="B2" s="176"/>
      <c r="C2" s="176"/>
      <c r="D2" s="176"/>
      <c r="E2" s="176"/>
      <c r="F2" s="159" t="s">
        <v>159</v>
      </c>
      <c r="G2" s="160"/>
      <c r="H2" s="160"/>
      <c r="I2" s="160"/>
      <c r="J2" s="161"/>
      <c r="K2" s="28"/>
    </row>
    <row r="3" spans="1:11" ht="35.1" customHeight="1" x14ac:dyDescent="0.45">
      <c r="A3" s="177" t="s">
        <v>59</v>
      </c>
      <c r="B3" s="178"/>
      <c r="C3" s="178"/>
      <c r="D3" s="178"/>
      <c r="E3" s="178"/>
      <c r="F3" s="159" t="s">
        <v>158</v>
      </c>
      <c r="G3" s="160"/>
      <c r="H3" s="160"/>
      <c r="I3" s="160"/>
      <c r="J3" s="161"/>
    </row>
    <row r="4" spans="1:11" ht="35.1" customHeight="1" x14ac:dyDescent="0.45">
      <c r="A4" s="177" t="s">
        <v>60</v>
      </c>
      <c r="B4" s="178"/>
      <c r="C4" s="178"/>
      <c r="D4" s="178"/>
      <c r="E4" s="178"/>
      <c r="F4" s="159" t="s">
        <v>136</v>
      </c>
      <c r="G4" s="160"/>
      <c r="H4" s="160"/>
      <c r="I4" s="160"/>
      <c r="J4" s="161"/>
    </row>
    <row r="5" spans="1:11" ht="35.1" customHeight="1" x14ac:dyDescent="0.35">
      <c r="A5" s="177" t="s">
        <v>134</v>
      </c>
      <c r="B5" s="178"/>
      <c r="C5" s="178"/>
      <c r="D5" s="178"/>
      <c r="E5" s="178"/>
      <c r="F5" s="162" t="s">
        <v>1</v>
      </c>
      <c r="G5" s="163"/>
      <c r="H5" s="163"/>
      <c r="I5" s="163"/>
      <c r="J5" s="164"/>
    </row>
    <row r="6" spans="1:11" ht="35.1" customHeight="1" x14ac:dyDescent="0.25">
      <c r="A6" s="177" t="s">
        <v>135</v>
      </c>
      <c r="B6" s="178"/>
      <c r="C6" s="178"/>
      <c r="D6" s="178"/>
      <c r="E6" s="178"/>
      <c r="F6" s="165" t="s">
        <v>91</v>
      </c>
      <c r="G6" s="166"/>
      <c r="H6" s="166"/>
      <c r="I6" s="166"/>
      <c r="J6" s="167"/>
    </row>
    <row r="7" spans="1:11" ht="35.1" customHeight="1" x14ac:dyDescent="0.35">
      <c r="A7" s="177" t="s">
        <v>3</v>
      </c>
      <c r="B7" s="178"/>
      <c r="C7" s="178"/>
      <c r="D7" s="178"/>
      <c r="E7" s="178"/>
      <c r="F7" s="168" t="s">
        <v>92</v>
      </c>
      <c r="G7" s="169"/>
      <c r="H7" s="169"/>
      <c r="I7" s="169"/>
      <c r="J7" s="170"/>
    </row>
    <row r="8" spans="1:11" ht="35.1" customHeight="1" thickBot="1" x14ac:dyDescent="0.4">
      <c r="A8" s="179" t="s">
        <v>4</v>
      </c>
      <c r="B8" s="180"/>
      <c r="C8" s="180"/>
      <c r="D8" s="180"/>
      <c r="E8" s="180"/>
      <c r="F8" s="171" t="s">
        <v>2</v>
      </c>
      <c r="G8" s="172"/>
      <c r="H8" s="172"/>
      <c r="I8" s="172"/>
      <c r="J8" s="173"/>
    </row>
    <row r="9" spans="1:11" ht="19.5" customHeight="1" thickBot="1" x14ac:dyDescent="0.55000000000000004">
      <c r="A9" s="1"/>
      <c r="B9" s="1"/>
      <c r="C9" s="1"/>
      <c r="D9" s="1"/>
      <c r="E9" s="2"/>
      <c r="F9" s="30"/>
      <c r="G9" s="22"/>
      <c r="H9" s="22"/>
      <c r="I9" s="22"/>
      <c r="J9" s="22"/>
    </row>
    <row r="10" spans="1:11" ht="31.5" customHeight="1" x14ac:dyDescent="0.25">
      <c r="A10" s="181" t="s">
        <v>93</v>
      </c>
      <c r="B10" s="182"/>
      <c r="C10" s="182"/>
      <c r="D10" s="182"/>
      <c r="E10" s="182"/>
      <c r="F10" s="153" t="s">
        <v>10</v>
      </c>
      <c r="G10" s="183" t="s">
        <v>15</v>
      </c>
      <c r="H10" s="184"/>
      <c r="I10" s="184"/>
      <c r="J10" s="185"/>
    </row>
    <row r="11" spans="1:11" ht="102" x14ac:dyDescent="0.25">
      <c r="A11" s="125" t="s">
        <v>5</v>
      </c>
      <c r="B11" s="113" t="s">
        <v>6</v>
      </c>
      <c r="C11" s="113" t="s">
        <v>7</v>
      </c>
      <c r="D11" s="113" t="s">
        <v>8</v>
      </c>
      <c r="E11" s="58" t="s">
        <v>9</v>
      </c>
      <c r="F11" s="186"/>
      <c r="G11" s="113" t="s">
        <v>16</v>
      </c>
      <c r="H11" s="113" t="s">
        <v>17</v>
      </c>
      <c r="I11" s="113" t="s">
        <v>18</v>
      </c>
      <c r="J11" s="126" t="s">
        <v>19</v>
      </c>
    </row>
    <row r="12" spans="1:11" ht="35.1" customHeight="1" x14ac:dyDescent="0.65">
      <c r="A12" s="90">
        <v>0</v>
      </c>
      <c r="B12" s="45">
        <v>3.5</v>
      </c>
      <c r="C12" s="45">
        <f>B12-A12</f>
        <v>3.5</v>
      </c>
      <c r="D12" s="45">
        <v>1.43</v>
      </c>
      <c r="E12" s="45">
        <f>D12/C12*100</f>
        <v>40.857142857142854</v>
      </c>
      <c r="F12" s="59" t="s">
        <v>94</v>
      </c>
      <c r="G12" s="45">
        <v>3.0000000000001137E-2</v>
      </c>
      <c r="H12" s="45">
        <v>3.48</v>
      </c>
      <c r="I12" s="45">
        <v>95.2</v>
      </c>
      <c r="J12" s="91">
        <v>1.29</v>
      </c>
    </row>
    <row r="13" spans="1:11" ht="35.1" customHeight="1" x14ac:dyDescent="0.65">
      <c r="A13" s="90">
        <v>3.5</v>
      </c>
      <c r="B13" s="45">
        <v>4</v>
      </c>
      <c r="C13" s="45">
        <f t="shared" ref="C13:C14" si="0">B13-A13</f>
        <v>0.5</v>
      </c>
      <c r="D13" s="45">
        <v>0</v>
      </c>
      <c r="E13" s="45">
        <f t="shared" ref="E13:E14" si="1">D13/C13*100</f>
        <v>0</v>
      </c>
      <c r="F13" s="59" t="s">
        <v>11</v>
      </c>
      <c r="G13" s="45"/>
      <c r="H13" s="45"/>
      <c r="I13" s="45"/>
      <c r="J13" s="91"/>
    </row>
    <row r="14" spans="1:11" ht="35.1" customHeight="1" x14ac:dyDescent="0.65">
      <c r="A14" s="90">
        <v>4</v>
      </c>
      <c r="B14" s="45">
        <v>15.1</v>
      </c>
      <c r="C14" s="45">
        <f t="shared" si="0"/>
        <v>11.1</v>
      </c>
      <c r="D14" s="45">
        <v>9.89</v>
      </c>
      <c r="E14" s="45">
        <f t="shared" si="1"/>
        <v>89.099099099099107</v>
      </c>
      <c r="F14" s="59" t="s">
        <v>94</v>
      </c>
      <c r="G14" s="45">
        <v>0.11711711711711673</v>
      </c>
      <c r="H14" s="45">
        <v>2.7633333333333332</v>
      </c>
      <c r="I14" s="45">
        <v>96.048648648648637</v>
      </c>
      <c r="J14" s="91">
        <v>1.070900900900901</v>
      </c>
    </row>
    <row r="15" spans="1:11" ht="35.1" customHeight="1" x14ac:dyDescent="0.65">
      <c r="A15" s="90">
        <v>15.1</v>
      </c>
      <c r="B15" s="45">
        <v>21.6</v>
      </c>
      <c r="C15" s="45">
        <f t="shared" ref="C15:C24" si="2">B15-A15</f>
        <v>6.5000000000000018</v>
      </c>
      <c r="D15" s="45">
        <v>6.16</v>
      </c>
      <c r="E15" s="45">
        <f t="shared" ref="E15:E24" si="3">D15/C15*100</f>
        <v>94.769230769230745</v>
      </c>
      <c r="F15" s="59" t="s">
        <v>99</v>
      </c>
      <c r="G15" s="45">
        <v>2.6990769230769249</v>
      </c>
      <c r="H15" s="45">
        <v>4.0390769230769221</v>
      </c>
      <c r="I15" s="45">
        <v>91.326153846153858</v>
      </c>
      <c r="J15" s="91">
        <v>1.9356923076923076</v>
      </c>
    </row>
    <row r="16" spans="1:11" ht="35.1" customHeight="1" x14ac:dyDescent="0.65">
      <c r="A16" s="90">
        <v>21.6</v>
      </c>
      <c r="B16" s="45">
        <v>27.8</v>
      </c>
      <c r="C16" s="45">
        <f t="shared" si="2"/>
        <v>6.1999999999999993</v>
      </c>
      <c r="D16" s="45">
        <v>6.0380000000000003</v>
      </c>
      <c r="E16" s="45">
        <f t="shared" si="3"/>
        <v>97.387096774193566</v>
      </c>
      <c r="F16" s="59" t="s">
        <v>99</v>
      </c>
      <c r="G16" s="45">
        <v>6.8412419354838709</v>
      </c>
      <c r="H16" s="45">
        <v>4.095596774193548</v>
      </c>
      <c r="I16" s="45">
        <v>87.999129032258054</v>
      </c>
      <c r="J16" s="91">
        <v>1.0640322580645161</v>
      </c>
    </row>
    <row r="17" spans="1:10" ht="35.1" customHeight="1" x14ac:dyDescent="0.45">
      <c r="A17" s="90">
        <f t="shared" ref="A17:A24" si="4">B16</f>
        <v>27.8</v>
      </c>
      <c r="B17" s="45">
        <v>29.1</v>
      </c>
      <c r="C17" s="45">
        <f t="shared" si="2"/>
        <v>1.3000000000000007</v>
      </c>
      <c r="D17" s="45">
        <v>1.26</v>
      </c>
      <c r="E17" s="45">
        <f t="shared" si="3"/>
        <v>96.923076923076863</v>
      </c>
      <c r="F17" s="59" t="s">
        <v>94</v>
      </c>
      <c r="G17" s="45">
        <v>0.26999999999999602</v>
      </c>
      <c r="H17" s="45">
        <v>0.95</v>
      </c>
      <c r="I17" s="45">
        <v>98.4</v>
      </c>
      <c r="J17" s="91">
        <v>0.38</v>
      </c>
    </row>
    <row r="18" spans="1:10" ht="35.1" customHeight="1" x14ac:dyDescent="0.45">
      <c r="A18" s="90">
        <v>29.1</v>
      </c>
      <c r="B18" s="45">
        <v>30.73</v>
      </c>
      <c r="C18" s="45">
        <f t="shared" si="2"/>
        <v>1.629999999999999</v>
      </c>
      <c r="D18" s="45">
        <v>1.56</v>
      </c>
      <c r="E18" s="45">
        <f t="shared" si="3"/>
        <v>95.705521472392689</v>
      </c>
      <c r="F18" s="59" t="s">
        <v>99</v>
      </c>
      <c r="G18" s="45">
        <v>8.702023312883437</v>
      </c>
      <c r="H18" s="45">
        <v>3.6863159509202448</v>
      </c>
      <c r="I18" s="45">
        <v>86.780379141104305</v>
      </c>
      <c r="J18" s="91">
        <v>0.83128159509202437</v>
      </c>
    </row>
    <row r="19" spans="1:10" ht="35.1" customHeight="1" x14ac:dyDescent="0.45">
      <c r="A19" s="90">
        <f t="shared" si="4"/>
        <v>30.73</v>
      </c>
      <c r="B19" s="45">
        <v>31.5</v>
      </c>
      <c r="C19" s="45">
        <f t="shared" si="2"/>
        <v>0.76999999999999957</v>
      </c>
      <c r="D19" s="45">
        <v>0.74</v>
      </c>
      <c r="E19" s="45">
        <f t="shared" si="3"/>
        <v>96.103896103896162</v>
      </c>
      <c r="F19" s="59" t="s">
        <v>94</v>
      </c>
      <c r="G19" s="45">
        <v>0.23000000000000398</v>
      </c>
      <c r="H19" s="45">
        <v>2.4923000000000002</v>
      </c>
      <c r="I19" s="45">
        <v>96.612200000000001</v>
      </c>
      <c r="J19" s="91">
        <v>0.66549999999999998</v>
      </c>
    </row>
    <row r="20" spans="1:10" ht="35.1" customHeight="1" x14ac:dyDescent="0.45">
      <c r="A20" s="90">
        <f t="shared" si="4"/>
        <v>31.5</v>
      </c>
      <c r="B20" s="45">
        <v>33</v>
      </c>
      <c r="C20" s="45">
        <f t="shared" si="2"/>
        <v>1.5</v>
      </c>
      <c r="D20" s="45">
        <v>1.47</v>
      </c>
      <c r="E20" s="45">
        <f t="shared" si="3"/>
        <v>98</v>
      </c>
      <c r="F20" s="59" t="s">
        <v>99</v>
      </c>
      <c r="G20" s="45">
        <v>2.1614199999999983</v>
      </c>
      <c r="H20" s="45">
        <v>2.17788</v>
      </c>
      <c r="I20" s="45">
        <v>95.129920000000013</v>
      </c>
      <c r="J20" s="91">
        <v>0.53078000000000014</v>
      </c>
    </row>
    <row r="21" spans="1:10" ht="35.1" customHeight="1" x14ac:dyDescent="0.45">
      <c r="A21" s="90">
        <f t="shared" si="4"/>
        <v>33</v>
      </c>
      <c r="B21" s="45">
        <v>37.299999999999997</v>
      </c>
      <c r="C21" s="45">
        <f t="shared" si="2"/>
        <v>4.2999999999999972</v>
      </c>
      <c r="D21" s="45">
        <v>4.0090000000000003</v>
      </c>
      <c r="E21" s="45">
        <f t="shared" si="3"/>
        <v>93.232558139534945</v>
      </c>
      <c r="F21" s="59" t="s">
        <v>99</v>
      </c>
      <c r="G21" s="45">
        <v>11.579653488372092</v>
      </c>
      <c r="H21" s="45">
        <v>3.9979</v>
      </c>
      <c r="I21" s="45">
        <v>82.827927906976754</v>
      </c>
      <c r="J21" s="91">
        <v>1.594518604651163</v>
      </c>
    </row>
    <row r="22" spans="1:10" ht="35.1" customHeight="1" x14ac:dyDescent="0.45">
      <c r="A22" s="90">
        <f t="shared" si="4"/>
        <v>37.299999999999997</v>
      </c>
      <c r="B22" s="45">
        <v>44.3</v>
      </c>
      <c r="C22" s="45">
        <f t="shared" si="2"/>
        <v>7</v>
      </c>
      <c r="D22" s="45">
        <v>6.83</v>
      </c>
      <c r="E22" s="45">
        <f t="shared" si="3"/>
        <v>97.571428571428569</v>
      </c>
      <c r="F22" s="59" t="s">
        <v>94</v>
      </c>
      <c r="G22" s="45">
        <v>0.51704142857143387</v>
      </c>
      <c r="H22" s="45">
        <v>1.2472400000000017</v>
      </c>
      <c r="I22" s="45">
        <v>96.857201428571429</v>
      </c>
      <c r="J22" s="91">
        <v>1.378517142857143</v>
      </c>
    </row>
    <row r="23" spans="1:10" ht="35.1" customHeight="1" x14ac:dyDescent="0.45">
      <c r="A23" s="90">
        <v>44.3</v>
      </c>
      <c r="B23" s="45">
        <v>45.7</v>
      </c>
      <c r="C23" s="45">
        <f t="shared" si="2"/>
        <v>1.4000000000000057</v>
      </c>
      <c r="D23" s="45">
        <v>1.34</v>
      </c>
      <c r="E23" s="45">
        <f t="shared" si="3"/>
        <v>95.714285714285325</v>
      </c>
      <c r="F23" s="59" t="s">
        <v>99</v>
      </c>
      <c r="G23" s="45">
        <v>2.507814285714276</v>
      </c>
      <c r="H23" s="45">
        <v>3.8697857142857144</v>
      </c>
      <c r="I23" s="45">
        <v>91.720978571428589</v>
      </c>
      <c r="J23" s="91">
        <v>1.9014214285714293</v>
      </c>
    </row>
    <row r="24" spans="1:10" ht="35.1" customHeight="1" thickBot="1" x14ac:dyDescent="0.5">
      <c r="A24" s="118">
        <f t="shared" si="4"/>
        <v>45.7</v>
      </c>
      <c r="B24" s="119">
        <v>50</v>
      </c>
      <c r="C24" s="119">
        <f t="shared" si="2"/>
        <v>4.2999999999999972</v>
      </c>
      <c r="D24" s="119">
        <v>4.2</v>
      </c>
      <c r="E24" s="119">
        <f t="shared" si="3"/>
        <v>97.674418604651237</v>
      </c>
      <c r="F24" s="124" t="s">
        <v>99</v>
      </c>
      <c r="G24" s="119">
        <v>7.1326953488372045</v>
      </c>
      <c r="H24" s="119">
        <v>3.4292279069767435</v>
      </c>
      <c r="I24" s="119">
        <v>88.657388372093024</v>
      </c>
      <c r="J24" s="127">
        <v>0.78068837209302289</v>
      </c>
    </row>
    <row r="25" spans="1:10" ht="35.1" customHeight="1" thickBot="1" x14ac:dyDescent="0.3">
      <c r="A25" s="155" t="s">
        <v>128</v>
      </c>
      <c r="B25" s="156"/>
      <c r="C25" s="156"/>
      <c r="D25" s="156"/>
      <c r="E25" s="156"/>
      <c r="F25" s="156"/>
      <c r="G25" s="156"/>
      <c r="H25" s="156"/>
      <c r="I25" s="156"/>
      <c r="J25" s="157"/>
    </row>
    <row r="26" spans="1:10" x14ac:dyDescent="0.25">
      <c r="F26"/>
    </row>
    <row r="27" spans="1:10" ht="14.45" customHeight="1" x14ac:dyDescent="0.25">
      <c r="A27" s="158" t="s">
        <v>125</v>
      </c>
      <c r="B27" s="158"/>
      <c r="C27" s="158"/>
      <c r="D27" s="158"/>
      <c r="E27" s="158"/>
      <c r="F27" s="158"/>
      <c r="G27" s="158"/>
      <c r="H27" s="158"/>
      <c r="I27" s="158"/>
      <c r="J27" s="158"/>
    </row>
    <row r="28" spans="1:10" ht="14.45" customHeight="1" x14ac:dyDescent="0.25">
      <c r="A28" s="158"/>
      <c r="B28" s="158"/>
      <c r="C28" s="158"/>
      <c r="D28" s="158"/>
      <c r="E28" s="158"/>
      <c r="F28" s="158"/>
      <c r="G28" s="158"/>
      <c r="H28" s="158"/>
      <c r="I28" s="158"/>
      <c r="J28" s="158"/>
    </row>
    <row r="29" spans="1:10" ht="19.5" x14ac:dyDescent="0.3">
      <c r="A29" s="17"/>
      <c r="B29" s="17"/>
      <c r="C29" s="17"/>
      <c r="D29" s="17"/>
      <c r="E29" s="18"/>
      <c r="F29" s="37"/>
      <c r="G29" s="6"/>
      <c r="H29" s="6"/>
      <c r="I29" s="6"/>
      <c r="J29" s="6"/>
    </row>
    <row r="30" spans="1:10" ht="19.5" x14ac:dyDescent="0.3">
      <c r="A30" s="17"/>
      <c r="B30" s="17"/>
      <c r="C30" s="17"/>
      <c r="D30" s="17"/>
      <c r="E30" s="18"/>
      <c r="F30" s="37"/>
      <c r="G30" s="6"/>
      <c r="H30" s="6"/>
      <c r="I30" s="6"/>
      <c r="J30" s="6"/>
    </row>
    <row r="31" spans="1:10" ht="19.5" x14ac:dyDescent="0.3">
      <c r="A31" s="17"/>
      <c r="B31" s="17"/>
      <c r="C31" s="17"/>
      <c r="D31" s="17"/>
      <c r="E31" s="18"/>
      <c r="F31" s="37"/>
      <c r="G31" s="6"/>
      <c r="H31" s="6"/>
      <c r="I31" s="6"/>
      <c r="J31" s="6"/>
    </row>
    <row r="32" spans="1:10" ht="19.5" x14ac:dyDescent="0.3">
      <c r="A32" s="17"/>
      <c r="B32" s="17"/>
      <c r="C32" s="18"/>
      <c r="D32" s="37"/>
      <c r="E32" s="6"/>
      <c r="F32" s="6"/>
      <c r="G32" s="6"/>
      <c r="H32" s="6"/>
    </row>
    <row r="33" spans="1:10" ht="26.25" customHeight="1" x14ac:dyDescent="0.45">
      <c r="A33" s="46"/>
      <c r="B33" s="46"/>
      <c r="C33" s="48"/>
    </row>
    <row r="34" spans="1:10" ht="24" customHeight="1" x14ac:dyDescent="0.25">
      <c r="D34" s="31"/>
      <c r="F34"/>
    </row>
    <row r="35" spans="1:10" ht="25.5" customHeight="1" x14ac:dyDescent="0.25">
      <c r="F35" s="174"/>
      <c r="G35" s="174"/>
      <c r="H35" s="174"/>
      <c r="I35" s="174"/>
      <c r="J35" s="174"/>
    </row>
    <row r="36" spans="1:10" ht="30" x14ac:dyDescent="0.25">
      <c r="F36" s="95" t="s">
        <v>131</v>
      </c>
      <c r="G36" s="95"/>
      <c r="H36" s="95"/>
      <c r="I36" s="95"/>
      <c r="J36" s="95"/>
    </row>
    <row r="37" spans="1:10" x14ac:dyDescent="0.25">
      <c r="F37"/>
    </row>
    <row r="38" spans="1:10" x14ac:dyDescent="0.25">
      <c r="F38"/>
    </row>
    <row r="39" spans="1:10" x14ac:dyDescent="0.25">
      <c r="F39"/>
    </row>
    <row r="40" spans="1:10" x14ac:dyDescent="0.25">
      <c r="F40"/>
    </row>
  </sheetData>
  <mergeCells count="21">
    <mergeCell ref="F35:J35"/>
    <mergeCell ref="A2:E2"/>
    <mergeCell ref="A3:E3"/>
    <mergeCell ref="A4:E4"/>
    <mergeCell ref="A5:E5"/>
    <mergeCell ref="A6:E6"/>
    <mergeCell ref="A7:E7"/>
    <mergeCell ref="A8:E8"/>
    <mergeCell ref="A10:E10"/>
    <mergeCell ref="G10:J10"/>
    <mergeCell ref="F10:F11"/>
    <mergeCell ref="A1:J1"/>
    <mergeCell ref="A25:J25"/>
    <mergeCell ref="A27:J28"/>
    <mergeCell ref="F2:J2"/>
    <mergeCell ref="F3:J3"/>
    <mergeCell ref="F4:J4"/>
    <mergeCell ref="F5:J5"/>
    <mergeCell ref="F6:J6"/>
    <mergeCell ref="F7:J7"/>
    <mergeCell ref="F8:J8"/>
  </mergeCells>
  <pageMargins left="0.7" right="0.7" top="0.75" bottom="0.75" header="0.3" footer="0.3"/>
  <pageSetup scale="4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K122"/>
  <sheetViews>
    <sheetView view="pageBreakPreview" topLeftCell="A4" zoomScale="55" zoomScaleNormal="55" zoomScaleSheetLayoutView="55" workbookViewId="0">
      <selection activeCell="G15" sqref="G15"/>
    </sheetView>
  </sheetViews>
  <sheetFormatPr defaultColWidth="20.140625" defaultRowHeight="19.5" x14ac:dyDescent="0.3"/>
  <cols>
    <col min="1" max="1" width="4" style="6" customWidth="1"/>
    <col min="2" max="3" width="20.5703125" style="17" customWidth="1"/>
    <col min="4" max="4" width="20.85546875" style="17" bestFit="1" customWidth="1"/>
    <col min="5" max="5" width="22" style="17" customWidth="1"/>
    <col min="6" max="6" width="26" style="18" customWidth="1"/>
    <col min="7" max="7" width="93.85546875" style="37" customWidth="1"/>
    <col min="8" max="8" width="21.85546875" style="17" bestFit="1" customWidth="1"/>
    <col min="9" max="9" width="21.28515625" style="17" customWidth="1"/>
    <col min="10" max="10" width="18" style="17" customWidth="1"/>
    <col min="11" max="11" width="20.7109375" style="17" bestFit="1" customWidth="1"/>
    <col min="12" max="16384" width="20.140625" style="6"/>
  </cols>
  <sheetData>
    <row r="1" spans="2:11" ht="90.75" customHeight="1" x14ac:dyDescent="0.4"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</row>
    <row r="2" spans="2:11" s="7" customFormat="1" ht="34.5" x14ac:dyDescent="0.7">
      <c r="B2" s="204" t="s">
        <v>36</v>
      </c>
      <c r="C2" s="205"/>
      <c r="D2" s="205"/>
      <c r="E2" s="205"/>
      <c r="F2" s="205"/>
      <c r="G2" s="206" t="s">
        <v>176</v>
      </c>
      <c r="H2" s="206"/>
      <c r="I2" s="206"/>
      <c r="J2" s="206"/>
      <c r="K2" s="207"/>
    </row>
    <row r="3" spans="2:11" s="7" customFormat="1" ht="33" x14ac:dyDescent="0.45">
      <c r="B3" s="202" t="s">
        <v>75</v>
      </c>
      <c r="C3" s="203"/>
      <c r="D3" s="203"/>
      <c r="E3" s="203"/>
      <c r="F3" s="203"/>
      <c r="G3" s="206" t="s">
        <v>177</v>
      </c>
      <c r="H3" s="206"/>
      <c r="I3" s="206"/>
      <c r="J3" s="206"/>
      <c r="K3" s="207"/>
    </row>
    <row r="4" spans="2:11" s="7" customFormat="1" ht="33" customHeight="1" x14ac:dyDescent="0.45">
      <c r="B4" s="202" t="s">
        <v>76</v>
      </c>
      <c r="C4" s="203"/>
      <c r="D4" s="203"/>
      <c r="E4" s="203"/>
      <c r="F4" s="203"/>
      <c r="G4" s="206" t="s">
        <v>157</v>
      </c>
      <c r="H4" s="206"/>
      <c r="I4" s="206"/>
      <c r="J4" s="206"/>
      <c r="K4" s="207"/>
    </row>
    <row r="5" spans="2:11" s="7" customFormat="1" ht="42.95" customHeight="1" x14ac:dyDescent="0.7">
      <c r="B5" s="202" t="s">
        <v>146</v>
      </c>
      <c r="C5" s="203"/>
      <c r="D5" s="203"/>
      <c r="E5" s="203"/>
      <c r="F5" s="203"/>
      <c r="G5" s="208" t="s">
        <v>37</v>
      </c>
      <c r="H5" s="208"/>
      <c r="I5" s="208"/>
      <c r="J5" s="208"/>
      <c r="K5" s="209"/>
    </row>
    <row r="6" spans="2:11" s="7" customFormat="1" ht="33" x14ac:dyDescent="0.45">
      <c r="B6" s="202" t="s">
        <v>154</v>
      </c>
      <c r="C6" s="203"/>
      <c r="D6" s="203"/>
      <c r="E6" s="203"/>
      <c r="F6" s="203"/>
      <c r="G6" s="215" t="s">
        <v>91</v>
      </c>
      <c r="H6" s="215"/>
      <c r="I6" s="215"/>
      <c r="J6" s="215"/>
      <c r="K6" s="216"/>
    </row>
    <row r="7" spans="2:11" s="7" customFormat="1" ht="33" customHeight="1" x14ac:dyDescent="0.7">
      <c r="B7" s="202" t="s">
        <v>189</v>
      </c>
      <c r="C7" s="203"/>
      <c r="D7" s="203"/>
      <c r="E7" s="203"/>
      <c r="F7" s="203"/>
      <c r="G7" s="203" t="s">
        <v>92</v>
      </c>
      <c r="H7" s="203"/>
      <c r="I7" s="203"/>
      <c r="J7" s="203"/>
      <c r="K7" s="217"/>
    </row>
    <row r="8" spans="2:11" s="7" customFormat="1" ht="47.45" customHeight="1" thickBot="1" x14ac:dyDescent="0.75">
      <c r="B8" s="210" t="s">
        <v>98</v>
      </c>
      <c r="C8" s="211"/>
      <c r="D8" s="211"/>
      <c r="E8" s="211"/>
      <c r="F8" s="211"/>
      <c r="G8" s="218" t="s">
        <v>2</v>
      </c>
      <c r="H8" s="218"/>
      <c r="I8" s="218"/>
      <c r="J8" s="218"/>
      <c r="K8" s="219"/>
    </row>
    <row r="9" spans="2:11" ht="23.1" x14ac:dyDescent="0.4">
      <c r="B9" s="8"/>
      <c r="C9" s="8"/>
      <c r="D9" s="8"/>
      <c r="E9" s="8"/>
      <c r="F9" s="9"/>
      <c r="G9" s="36"/>
    </row>
    <row r="10" spans="2:11" ht="23.45" thickBot="1" x14ac:dyDescent="0.45">
      <c r="B10" s="8"/>
      <c r="C10" s="8"/>
      <c r="D10" s="8"/>
      <c r="E10" s="8"/>
      <c r="F10" s="9"/>
      <c r="G10" s="36"/>
    </row>
    <row r="11" spans="2:11" s="7" customFormat="1" ht="33" customHeight="1" x14ac:dyDescent="0.45">
      <c r="B11" s="181" t="s">
        <v>93</v>
      </c>
      <c r="C11" s="182"/>
      <c r="D11" s="182"/>
      <c r="E11" s="182"/>
      <c r="F11" s="182"/>
      <c r="G11" s="221" t="s">
        <v>10</v>
      </c>
      <c r="H11" s="183" t="s">
        <v>15</v>
      </c>
      <c r="I11" s="183"/>
      <c r="J11" s="183"/>
      <c r="K11" s="234"/>
    </row>
    <row r="12" spans="2:11" s="14" customFormat="1" ht="90.6" customHeight="1" x14ac:dyDescent="0.45">
      <c r="B12" s="43" t="s">
        <v>5</v>
      </c>
      <c r="C12" s="42" t="s">
        <v>6</v>
      </c>
      <c r="D12" s="81" t="s">
        <v>7</v>
      </c>
      <c r="E12" s="81" t="s">
        <v>8</v>
      </c>
      <c r="F12" s="44" t="s">
        <v>9</v>
      </c>
      <c r="G12" s="248"/>
      <c r="H12" s="42" t="s">
        <v>16</v>
      </c>
      <c r="I12" s="42" t="s">
        <v>97</v>
      </c>
      <c r="J12" s="42" t="s">
        <v>18</v>
      </c>
      <c r="K12" s="65" t="s">
        <v>19</v>
      </c>
    </row>
    <row r="13" spans="2:11" s="46" customFormat="1" ht="34.5" customHeight="1" x14ac:dyDescent="0.65">
      <c r="B13" s="96">
        <v>0</v>
      </c>
      <c r="C13" s="67">
        <v>2.2999999999999998</v>
      </c>
      <c r="D13" s="67">
        <f>C13-B13</f>
        <v>2.2999999999999998</v>
      </c>
      <c r="E13" s="85">
        <v>1.88</v>
      </c>
      <c r="F13" s="67">
        <f t="shared" ref="F13:F34" si="0">E13/D13*100</f>
        <v>81.739130434782609</v>
      </c>
      <c r="G13" s="97" t="s">
        <v>94</v>
      </c>
      <c r="H13" s="67">
        <v>0.49608695652173157</v>
      </c>
      <c r="I13" s="67">
        <v>8.1443478260869568</v>
      </c>
      <c r="J13" s="67">
        <v>87.356521739130443</v>
      </c>
      <c r="K13" s="98">
        <v>4.003043478260869</v>
      </c>
    </row>
    <row r="14" spans="2:11" s="46" customFormat="1" ht="35.1" customHeight="1" x14ac:dyDescent="0.65">
      <c r="B14" s="96">
        <f>C13+0</f>
        <v>2.2999999999999998</v>
      </c>
      <c r="C14" s="67">
        <v>3.2</v>
      </c>
      <c r="D14" s="67">
        <f t="shared" ref="D14:D34" si="1">C14-B14</f>
        <v>0.90000000000000036</v>
      </c>
      <c r="E14" s="85">
        <v>0.83</v>
      </c>
      <c r="F14" s="67">
        <f t="shared" si="0"/>
        <v>92.222222222222186</v>
      </c>
      <c r="G14" s="107" t="s">
        <v>99</v>
      </c>
      <c r="H14" s="67">
        <v>3.769999999999996</v>
      </c>
      <c r="I14" s="67">
        <v>5.34</v>
      </c>
      <c r="J14" s="67">
        <v>89.4</v>
      </c>
      <c r="K14" s="98">
        <v>1.49</v>
      </c>
    </row>
    <row r="15" spans="2:11" s="46" customFormat="1" ht="35.1" customHeight="1" x14ac:dyDescent="0.65">
      <c r="B15" s="96">
        <f t="shared" ref="B15:B32" si="2">C14+0</f>
        <v>3.2</v>
      </c>
      <c r="C15" s="67">
        <v>5.55</v>
      </c>
      <c r="D15" s="67">
        <f t="shared" si="1"/>
        <v>2.3499999999999996</v>
      </c>
      <c r="E15" s="85">
        <v>1.97</v>
      </c>
      <c r="F15" s="67">
        <f t="shared" si="0"/>
        <v>83.82978723404257</v>
      </c>
      <c r="G15" s="107" t="s">
        <v>95</v>
      </c>
      <c r="H15" s="67">
        <v>9.2127659574466836E-2</v>
      </c>
      <c r="I15" s="67">
        <v>1.9053191489361698</v>
      </c>
      <c r="J15" s="67">
        <v>96.204255319148942</v>
      </c>
      <c r="K15" s="98">
        <v>1.7982978723404255</v>
      </c>
    </row>
    <row r="16" spans="2:11" s="46" customFormat="1" ht="35.1" customHeight="1" x14ac:dyDescent="0.65">
      <c r="B16" s="96">
        <f t="shared" si="2"/>
        <v>5.55</v>
      </c>
      <c r="C16" s="67">
        <v>6.3</v>
      </c>
      <c r="D16" s="67">
        <f t="shared" si="1"/>
        <v>0.75</v>
      </c>
      <c r="E16" s="85">
        <v>0.61</v>
      </c>
      <c r="F16" s="67">
        <f t="shared" si="0"/>
        <v>81.333333333333329</v>
      </c>
      <c r="G16" s="107" t="s">
        <v>99</v>
      </c>
      <c r="H16" s="67">
        <v>3.1500000000000057</v>
      </c>
      <c r="I16" s="67">
        <v>4.1100000000000003</v>
      </c>
      <c r="J16" s="67">
        <v>91</v>
      </c>
      <c r="K16" s="98">
        <v>1.74</v>
      </c>
    </row>
    <row r="17" spans="2:11" s="46" customFormat="1" ht="35.1" customHeight="1" x14ac:dyDescent="0.65">
      <c r="B17" s="96">
        <f t="shared" si="2"/>
        <v>6.3</v>
      </c>
      <c r="C17" s="67">
        <v>7.2</v>
      </c>
      <c r="D17" s="67">
        <f t="shared" si="1"/>
        <v>0.90000000000000036</v>
      </c>
      <c r="E17" s="85">
        <v>0.82</v>
      </c>
      <c r="F17" s="67">
        <f t="shared" si="0"/>
        <v>91.111111111111072</v>
      </c>
      <c r="G17" s="107" t="s">
        <v>95</v>
      </c>
      <c r="H17" s="67">
        <v>4.9999999999982947E-2</v>
      </c>
      <c r="I17" s="67">
        <v>2.93</v>
      </c>
      <c r="J17" s="67">
        <v>94.9</v>
      </c>
      <c r="K17" s="98">
        <v>2.12</v>
      </c>
    </row>
    <row r="18" spans="2:11" s="46" customFormat="1" ht="35.1" customHeight="1" x14ac:dyDescent="0.65">
      <c r="B18" s="96">
        <f t="shared" si="2"/>
        <v>7.2</v>
      </c>
      <c r="C18" s="67">
        <v>9.1999999999999993</v>
      </c>
      <c r="D18" s="67">
        <f t="shared" si="1"/>
        <v>1.9999999999999991</v>
      </c>
      <c r="E18" s="85">
        <v>1.9</v>
      </c>
      <c r="F18" s="67">
        <f t="shared" si="0"/>
        <v>95.000000000000043</v>
      </c>
      <c r="G18" s="107" t="s">
        <v>99</v>
      </c>
      <c r="H18" s="67">
        <v>6.4849999999999985</v>
      </c>
      <c r="I18" s="67">
        <v>5.4300000000000006</v>
      </c>
      <c r="J18" s="67">
        <v>85.350000000000009</v>
      </c>
      <c r="K18" s="98">
        <v>2.7349999999999999</v>
      </c>
    </row>
    <row r="19" spans="2:11" s="46" customFormat="1" ht="35.1" customHeight="1" x14ac:dyDescent="0.45">
      <c r="B19" s="96">
        <f t="shared" si="2"/>
        <v>9.1999999999999993</v>
      </c>
      <c r="C19" s="67">
        <v>16.8</v>
      </c>
      <c r="D19" s="67">
        <f t="shared" si="1"/>
        <v>7.6000000000000014</v>
      </c>
      <c r="E19" s="85">
        <v>7.17</v>
      </c>
      <c r="F19" s="67">
        <f t="shared" si="0"/>
        <v>94.342105263157876</v>
      </c>
      <c r="G19" s="107" t="s">
        <v>99</v>
      </c>
      <c r="H19" s="67">
        <v>2.9172368421052588</v>
      </c>
      <c r="I19" s="67">
        <v>3.9794736842105261</v>
      </c>
      <c r="J19" s="67">
        <v>91.203947368421041</v>
      </c>
      <c r="K19" s="98">
        <v>1.8993421052631581</v>
      </c>
    </row>
    <row r="20" spans="2:11" s="46" customFormat="1" ht="35.1" customHeight="1" x14ac:dyDescent="0.45">
      <c r="B20" s="96">
        <f t="shared" si="2"/>
        <v>16.8</v>
      </c>
      <c r="C20" s="67">
        <v>19.8</v>
      </c>
      <c r="D20" s="67">
        <f t="shared" si="1"/>
        <v>3</v>
      </c>
      <c r="E20" s="85">
        <v>2.97</v>
      </c>
      <c r="F20" s="67">
        <f t="shared" si="0"/>
        <v>99.000000000000014</v>
      </c>
      <c r="G20" s="107" t="s">
        <v>95</v>
      </c>
      <c r="H20" s="67">
        <v>0.42999999999999261</v>
      </c>
      <c r="I20" s="67">
        <v>0.73</v>
      </c>
      <c r="J20" s="67">
        <v>98.4</v>
      </c>
      <c r="K20" s="98">
        <v>0.44</v>
      </c>
    </row>
    <row r="21" spans="2:11" s="46" customFormat="1" ht="35.1" customHeight="1" x14ac:dyDescent="0.45">
      <c r="B21" s="96">
        <f t="shared" si="2"/>
        <v>19.8</v>
      </c>
      <c r="C21" s="67">
        <v>22.8</v>
      </c>
      <c r="D21" s="67">
        <f t="shared" si="1"/>
        <v>3</v>
      </c>
      <c r="E21" s="85">
        <v>2.95</v>
      </c>
      <c r="F21" s="67">
        <f t="shared" si="0"/>
        <v>98.333333333333343</v>
      </c>
      <c r="G21" s="107" t="s">
        <v>126</v>
      </c>
      <c r="H21" s="67">
        <v>1.1000000000000085</v>
      </c>
      <c r="I21" s="67">
        <v>1.96</v>
      </c>
      <c r="J21" s="67">
        <v>96.2</v>
      </c>
      <c r="K21" s="98">
        <v>0.74</v>
      </c>
    </row>
    <row r="22" spans="2:11" s="46" customFormat="1" ht="35.1" customHeight="1" x14ac:dyDescent="0.45">
      <c r="B22" s="96">
        <f t="shared" si="2"/>
        <v>22.8</v>
      </c>
      <c r="C22" s="67">
        <v>25.8</v>
      </c>
      <c r="D22" s="67">
        <f t="shared" si="1"/>
        <v>3</v>
      </c>
      <c r="E22" s="85">
        <v>2.94</v>
      </c>
      <c r="F22" s="67">
        <f t="shared" si="0"/>
        <v>98</v>
      </c>
      <c r="G22" s="107" t="s">
        <v>99</v>
      </c>
      <c r="H22" s="67">
        <v>3.335066666666672</v>
      </c>
      <c r="I22" s="67">
        <v>3.1801999999999997</v>
      </c>
      <c r="J22" s="67">
        <v>92.046899999999994</v>
      </c>
      <c r="K22" s="98">
        <v>1.4378333333333335</v>
      </c>
    </row>
    <row r="23" spans="2:11" s="46" customFormat="1" ht="35.1" customHeight="1" x14ac:dyDescent="0.45">
      <c r="B23" s="96">
        <f t="shared" si="2"/>
        <v>25.8</v>
      </c>
      <c r="C23" s="67">
        <v>27.5</v>
      </c>
      <c r="D23" s="67">
        <f t="shared" si="1"/>
        <v>1.6999999999999993</v>
      </c>
      <c r="E23" s="85">
        <v>1.65</v>
      </c>
      <c r="F23" s="67">
        <f t="shared" si="0"/>
        <v>97.058823529411796</v>
      </c>
      <c r="G23" s="107" t="s">
        <v>99</v>
      </c>
      <c r="H23" s="67">
        <v>6.4662235294117707</v>
      </c>
      <c r="I23" s="67">
        <v>3.3507529411764709</v>
      </c>
      <c r="J23" s="67">
        <v>88.964711764705882</v>
      </c>
      <c r="K23" s="98">
        <v>1.2183117647058823</v>
      </c>
    </row>
    <row r="24" spans="2:11" s="46" customFormat="1" ht="35.1" customHeight="1" x14ac:dyDescent="0.45">
      <c r="B24" s="96">
        <f t="shared" si="2"/>
        <v>27.5</v>
      </c>
      <c r="C24" s="67">
        <v>33.5</v>
      </c>
      <c r="D24" s="67">
        <f t="shared" si="1"/>
        <v>6</v>
      </c>
      <c r="E24" s="85">
        <v>5.76</v>
      </c>
      <c r="F24" s="67">
        <f t="shared" si="0"/>
        <v>96</v>
      </c>
      <c r="G24" s="107" t="s">
        <v>99</v>
      </c>
      <c r="H24" s="67">
        <v>2.9084666666666692</v>
      </c>
      <c r="I24" s="67">
        <v>3.8910833333333339</v>
      </c>
      <c r="J24" s="67">
        <v>91.854350000000011</v>
      </c>
      <c r="K24" s="98">
        <v>1.3461000000000001</v>
      </c>
    </row>
    <row r="25" spans="2:11" s="46" customFormat="1" ht="35.1" customHeight="1" x14ac:dyDescent="0.45">
      <c r="B25" s="96">
        <f t="shared" si="2"/>
        <v>33.5</v>
      </c>
      <c r="C25" s="67">
        <v>34.5</v>
      </c>
      <c r="D25" s="67">
        <f t="shared" si="1"/>
        <v>1</v>
      </c>
      <c r="E25" s="85">
        <v>0.98</v>
      </c>
      <c r="F25" s="67">
        <f t="shared" si="0"/>
        <v>98</v>
      </c>
      <c r="G25" s="107" t="s">
        <v>126</v>
      </c>
      <c r="H25" s="67">
        <v>1.5759999999999934</v>
      </c>
      <c r="I25" s="67">
        <v>1.8678999999999999</v>
      </c>
      <c r="J25" s="67">
        <v>95.957899999999995</v>
      </c>
      <c r="K25" s="98">
        <v>0.59819999999999995</v>
      </c>
    </row>
    <row r="26" spans="2:11" s="46" customFormat="1" ht="35.1" customHeight="1" x14ac:dyDescent="0.45">
      <c r="B26" s="96">
        <f t="shared" si="2"/>
        <v>34.5</v>
      </c>
      <c r="C26" s="67">
        <v>35.5</v>
      </c>
      <c r="D26" s="67">
        <f t="shared" si="1"/>
        <v>1</v>
      </c>
      <c r="E26" s="85">
        <v>0.97</v>
      </c>
      <c r="F26" s="67">
        <f t="shared" si="0"/>
        <v>97</v>
      </c>
      <c r="G26" s="107" t="s">
        <v>94</v>
      </c>
      <c r="H26" s="67">
        <v>0.23290000000000077</v>
      </c>
      <c r="I26" s="67">
        <v>0.71989999999999998</v>
      </c>
      <c r="J26" s="67">
        <v>98.5839</v>
      </c>
      <c r="K26" s="98">
        <v>0.46329999999999999</v>
      </c>
    </row>
    <row r="27" spans="2:11" s="46" customFormat="1" ht="35.1" customHeight="1" x14ac:dyDescent="0.45">
      <c r="B27" s="96">
        <f t="shared" si="2"/>
        <v>35.5</v>
      </c>
      <c r="C27" s="67">
        <v>37.1</v>
      </c>
      <c r="D27" s="67">
        <f t="shared" si="1"/>
        <v>1.6000000000000014</v>
      </c>
      <c r="E27" s="85">
        <v>1.43</v>
      </c>
      <c r="F27" s="67">
        <f t="shared" si="0"/>
        <v>89.374999999999915</v>
      </c>
      <c r="G27" s="107" t="s">
        <v>99</v>
      </c>
      <c r="H27" s="67">
        <v>5.5872999999999999</v>
      </c>
      <c r="I27" s="67">
        <v>3.0727499999999996</v>
      </c>
      <c r="J27" s="67">
        <v>90.538025000000005</v>
      </c>
      <c r="K27" s="98">
        <v>0.801925</v>
      </c>
    </row>
    <row r="28" spans="2:11" s="46" customFormat="1" ht="35.1" customHeight="1" x14ac:dyDescent="0.45">
      <c r="B28" s="96">
        <f t="shared" si="2"/>
        <v>37.1</v>
      </c>
      <c r="C28" s="67">
        <v>39.1</v>
      </c>
      <c r="D28" s="67">
        <f t="shared" si="1"/>
        <v>2</v>
      </c>
      <c r="E28" s="85">
        <v>1.92</v>
      </c>
      <c r="F28" s="67">
        <f t="shared" si="0"/>
        <v>96</v>
      </c>
      <c r="G28" s="107" t="s">
        <v>94</v>
      </c>
      <c r="H28" s="67">
        <v>0.48704999999998932</v>
      </c>
      <c r="I28" s="67">
        <v>0.29254999999999998</v>
      </c>
      <c r="J28" s="67">
        <v>99.072249999999997</v>
      </c>
      <c r="K28" s="98">
        <v>0.14815</v>
      </c>
    </row>
    <row r="29" spans="2:11" s="46" customFormat="1" ht="35.1" customHeight="1" x14ac:dyDescent="0.45">
      <c r="B29" s="96">
        <f t="shared" si="2"/>
        <v>39.1</v>
      </c>
      <c r="C29" s="67">
        <v>69.2</v>
      </c>
      <c r="D29" s="67">
        <f t="shared" si="1"/>
        <v>30.1</v>
      </c>
      <c r="E29" s="85">
        <v>29.32</v>
      </c>
      <c r="F29" s="67">
        <f t="shared" si="0"/>
        <v>97.408637873754145</v>
      </c>
      <c r="G29" s="107" t="s">
        <v>99</v>
      </c>
      <c r="H29" s="67">
        <v>6.6788803986710965</v>
      </c>
      <c r="I29" s="67">
        <v>3.7657043189368768</v>
      </c>
      <c r="J29" s="67">
        <v>88.568202657807291</v>
      </c>
      <c r="K29" s="98">
        <v>0.98721262458471792</v>
      </c>
    </row>
    <row r="30" spans="2:11" s="46" customFormat="1" ht="35.1" customHeight="1" x14ac:dyDescent="0.45">
      <c r="B30" s="96">
        <f t="shared" si="2"/>
        <v>69.2</v>
      </c>
      <c r="C30" s="67">
        <v>70.5</v>
      </c>
      <c r="D30" s="67">
        <f t="shared" si="1"/>
        <v>1.2999999999999972</v>
      </c>
      <c r="E30" s="85">
        <v>1.27</v>
      </c>
      <c r="F30" s="67">
        <f t="shared" si="0"/>
        <v>97.692307692307907</v>
      </c>
      <c r="G30" s="107" t="s">
        <v>94</v>
      </c>
      <c r="H30" s="67">
        <v>0.95000000000000284</v>
      </c>
      <c r="I30" s="67">
        <v>1.66</v>
      </c>
      <c r="J30" s="67">
        <v>97.1</v>
      </c>
      <c r="K30" s="98">
        <v>0.28999999999999998</v>
      </c>
    </row>
    <row r="31" spans="2:11" s="46" customFormat="1" ht="35.1" customHeight="1" x14ac:dyDescent="0.45">
      <c r="B31" s="96">
        <f t="shared" si="2"/>
        <v>70.5</v>
      </c>
      <c r="C31" s="67">
        <v>71.5</v>
      </c>
      <c r="D31" s="67">
        <f t="shared" si="1"/>
        <v>1</v>
      </c>
      <c r="E31" s="85">
        <v>0.98</v>
      </c>
      <c r="F31" s="67">
        <f t="shared" si="0"/>
        <v>98</v>
      </c>
      <c r="G31" s="107" t="s">
        <v>99</v>
      </c>
      <c r="H31" s="67">
        <v>4.7900000000000063</v>
      </c>
      <c r="I31" s="67">
        <v>2.19</v>
      </c>
      <c r="J31" s="67">
        <v>92.8</v>
      </c>
      <c r="K31" s="98">
        <v>0.22</v>
      </c>
    </row>
    <row r="32" spans="2:11" s="46" customFormat="1" ht="35.1" customHeight="1" x14ac:dyDescent="0.45">
      <c r="B32" s="96">
        <f t="shared" si="2"/>
        <v>71.5</v>
      </c>
      <c r="C32" s="67">
        <v>109</v>
      </c>
      <c r="D32" s="67">
        <f t="shared" si="1"/>
        <v>37.5</v>
      </c>
      <c r="E32" s="85">
        <v>36.24</v>
      </c>
      <c r="F32" s="67">
        <f t="shared" si="0"/>
        <v>96.64</v>
      </c>
      <c r="G32" s="107" t="s">
        <v>99</v>
      </c>
      <c r="H32" s="67">
        <v>7.7373040000000008</v>
      </c>
      <c r="I32" s="67">
        <v>2.572352</v>
      </c>
      <c r="J32" s="67">
        <v>89.037247999999977</v>
      </c>
      <c r="K32" s="98">
        <v>0.6530959999999999</v>
      </c>
    </row>
    <row r="33" spans="2:11" s="46" customFormat="1" ht="35.1" customHeight="1" x14ac:dyDescent="0.45">
      <c r="B33" s="96">
        <v>109</v>
      </c>
      <c r="C33" s="67">
        <v>112.2</v>
      </c>
      <c r="D33" s="67">
        <f t="shared" si="1"/>
        <v>3.2000000000000028</v>
      </c>
      <c r="E33" s="85">
        <v>3.12</v>
      </c>
      <c r="F33" s="67">
        <f t="shared" si="0"/>
        <v>97.499999999999915</v>
      </c>
      <c r="G33" s="107" t="s">
        <v>94</v>
      </c>
      <c r="H33" s="67">
        <v>0.14437500000001172</v>
      </c>
      <c r="I33" s="67">
        <v>0.94437499999999974</v>
      </c>
      <c r="J33" s="67">
        <v>98.443749999999994</v>
      </c>
      <c r="K33" s="98">
        <v>0.46749999999999992</v>
      </c>
    </row>
    <row r="34" spans="2:11" s="46" customFormat="1" ht="35.1" customHeight="1" thickBot="1" x14ac:dyDescent="0.5">
      <c r="B34" s="99">
        <v>112.2</v>
      </c>
      <c r="C34" s="84">
        <v>115</v>
      </c>
      <c r="D34" s="84">
        <f t="shared" si="1"/>
        <v>2.7999999999999972</v>
      </c>
      <c r="E34" s="83">
        <v>2.77</v>
      </c>
      <c r="F34" s="67">
        <f t="shared" si="0"/>
        <v>98.92857142857153</v>
      </c>
      <c r="G34" s="107" t="s">
        <v>99</v>
      </c>
      <c r="H34" s="84">
        <v>2.3100000000000023</v>
      </c>
      <c r="I34" s="84">
        <v>3</v>
      </c>
      <c r="J34" s="84">
        <v>93.8</v>
      </c>
      <c r="K34" s="100">
        <v>0.89</v>
      </c>
    </row>
    <row r="35" spans="2:11" s="46" customFormat="1" ht="35.1" customHeight="1" thickBot="1" x14ac:dyDescent="0.5">
      <c r="B35" s="245" t="s">
        <v>120</v>
      </c>
      <c r="C35" s="246"/>
      <c r="D35" s="246"/>
      <c r="E35" s="246"/>
      <c r="F35" s="246"/>
      <c r="G35" s="246"/>
      <c r="H35" s="246"/>
      <c r="I35" s="246"/>
      <c r="J35" s="246"/>
      <c r="K35" s="247"/>
    </row>
    <row r="36" spans="2:11" s="46" customFormat="1" ht="35.1" customHeight="1" x14ac:dyDescent="0.45">
      <c r="B36" s="47"/>
      <c r="C36" s="47"/>
      <c r="D36" s="47"/>
      <c r="E36" s="47"/>
      <c r="F36" s="48"/>
      <c r="G36" s="86"/>
      <c r="H36" s="47"/>
      <c r="I36" s="47"/>
      <c r="J36" s="47"/>
      <c r="K36" s="47"/>
    </row>
    <row r="37" spans="2:11" s="46" customFormat="1" ht="30.75" x14ac:dyDescent="0.45">
      <c r="B37" s="47"/>
      <c r="C37" s="47"/>
      <c r="D37" s="47"/>
      <c r="E37" s="47"/>
      <c r="F37" s="48"/>
      <c r="G37" s="86"/>
      <c r="H37" s="47"/>
      <c r="I37" s="47"/>
      <c r="J37" s="47"/>
      <c r="K37" s="47"/>
    </row>
    <row r="38" spans="2:11" ht="19.5" customHeight="1" x14ac:dyDescent="0.3">
      <c r="B38" s="158" t="s">
        <v>125</v>
      </c>
      <c r="C38" s="158"/>
      <c r="D38" s="158"/>
      <c r="E38" s="158"/>
      <c r="F38" s="158"/>
      <c r="G38" s="158"/>
      <c r="H38" s="158"/>
      <c r="I38" s="158"/>
      <c r="J38" s="158"/>
      <c r="K38" s="158"/>
    </row>
    <row r="39" spans="2:11" ht="46.5" customHeight="1" x14ac:dyDescent="0.3">
      <c r="B39" s="158"/>
      <c r="C39" s="158"/>
      <c r="D39" s="158"/>
      <c r="E39" s="158"/>
      <c r="F39" s="158"/>
      <c r="G39" s="158"/>
      <c r="H39" s="158"/>
      <c r="I39" s="158"/>
      <c r="J39" s="158"/>
      <c r="K39" s="158"/>
    </row>
    <row r="40" spans="2:11" ht="30.75" x14ac:dyDescent="0.45">
      <c r="B40" s="47"/>
      <c r="C40" s="47"/>
      <c r="D40" s="47"/>
      <c r="E40" s="49"/>
      <c r="F40" s="46"/>
      <c r="G40" s="46"/>
      <c r="H40" s="46"/>
      <c r="I40" s="46"/>
      <c r="J40" s="6"/>
      <c r="K40" s="6"/>
    </row>
    <row r="41" spans="2:11" ht="30.75" x14ac:dyDescent="0.45">
      <c r="B41" s="46"/>
      <c r="C41" s="46"/>
      <c r="D41" s="46"/>
      <c r="E41" s="46"/>
      <c r="F41" s="94"/>
      <c r="G41" s="94"/>
      <c r="H41" s="94"/>
      <c r="I41" s="94"/>
      <c r="J41" s="6"/>
      <c r="K41" s="6"/>
    </row>
    <row r="42" spans="2:11" ht="57" customHeight="1" x14ac:dyDescent="0.45">
      <c r="B42" s="46"/>
      <c r="C42" s="46"/>
      <c r="D42" s="46"/>
      <c r="E42" s="46"/>
      <c r="F42" s="46"/>
      <c r="G42" s="46"/>
      <c r="H42" s="6"/>
      <c r="I42" s="6"/>
      <c r="J42" s="6"/>
      <c r="K42" s="6"/>
    </row>
    <row r="43" spans="2:11" ht="30.75" x14ac:dyDescent="0.45">
      <c r="B43" s="46"/>
      <c r="C43" s="46"/>
      <c r="D43" s="95"/>
      <c r="E43" s="220" t="s">
        <v>107</v>
      </c>
      <c r="F43" s="220"/>
      <c r="G43" s="220"/>
      <c r="H43" s="220"/>
      <c r="I43" s="220"/>
      <c r="J43" s="6"/>
      <c r="K43" s="6"/>
    </row>
    <row r="44" spans="2:11" x14ac:dyDescent="0.3">
      <c r="D44" s="18"/>
      <c r="E44" s="19"/>
      <c r="F44" s="6"/>
      <c r="G44" s="6"/>
      <c r="H44" s="6"/>
      <c r="I44" s="6"/>
      <c r="J44" s="6"/>
      <c r="K44" s="6"/>
    </row>
    <row r="45" spans="2:11" s="46" customFormat="1" ht="30.75" x14ac:dyDescent="0.45">
      <c r="B45" s="47"/>
      <c r="C45" s="47"/>
      <c r="D45" s="48"/>
      <c r="E45" s="86"/>
      <c r="F45" s="47"/>
      <c r="G45" s="47"/>
      <c r="H45" s="47"/>
      <c r="I45" s="47"/>
    </row>
    <row r="46" spans="2:11" s="46" customFormat="1" ht="30.75" x14ac:dyDescent="0.45">
      <c r="B46" s="47"/>
      <c r="C46" s="47"/>
      <c r="D46" s="47"/>
      <c r="E46" s="47"/>
      <c r="F46" s="48"/>
      <c r="G46" s="86"/>
      <c r="H46" s="47"/>
      <c r="I46" s="47"/>
      <c r="J46" s="47"/>
      <c r="K46" s="47"/>
    </row>
    <row r="47" spans="2:11" s="46" customFormat="1" ht="30.75" x14ac:dyDescent="0.45">
      <c r="B47" s="47"/>
      <c r="C47" s="47"/>
      <c r="D47" s="47"/>
      <c r="E47" s="47"/>
      <c r="F47" s="48"/>
      <c r="G47" s="86"/>
      <c r="H47" s="47"/>
      <c r="I47" s="47"/>
      <c r="J47" s="47"/>
      <c r="K47" s="47"/>
    </row>
    <row r="48" spans="2:11" s="46" customFormat="1" ht="30.75" x14ac:dyDescent="0.45">
      <c r="B48" s="47"/>
      <c r="C48" s="47"/>
      <c r="D48" s="47"/>
      <c r="E48" s="47"/>
      <c r="F48" s="48"/>
      <c r="G48" s="86"/>
      <c r="H48" s="47"/>
      <c r="I48" s="47"/>
      <c r="J48" s="47"/>
      <c r="K48" s="47"/>
    </row>
    <row r="49" spans="2:11" s="46" customFormat="1" ht="30.75" x14ac:dyDescent="0.45">
      <c r="B49" s="47"/>
      <c r="C49" s="47"/>
      <c r="D49" s="47"/>
      <c r="E49" s="47"/>
      <c r="F49" s="48"/>
      <c r="G49" s="86"/>
      <c r="H49" s="47"/>
      <c r="I49" s="47"/>
      <c r="J49" s="47"/>
      <c r="K49" s="47"/>
    </row>
    <row r="50" spans="2:11" s="46" customFormat="1" ht="30.75" x14ac:dyDescent="0.45">
      <c r="B50" s="47"/>
      <c r="C50" s="47"/>
      <c r="D50" s="47"/>
      <c r="E50" s="47"/>
      <c r="F50" s="48"/>
      <c r="G50" s="86"/>
      <c r="H50" s="47"/>
      <c r="I50" s="47"/>
      <c r="J50" s="47"/>
      <c r="K50" s="47"/>
    </row>
    <row r="51" spans="2:11" s="46" customFormat="1" ht="30.75" x14ac:dyDescent="0.45">
      <c r="B51" s="47"/>
      <c r="C51" s="47"/>
      <c r="D51" s="47"/>
      <c r="E51" s="47"/>
      <c r="F51" s="48"/>
      <c r="G51" s="86"/>
      <c r="H51" s="47"/>
      <c r="I51" s="47"/>
      <c r="J51" s="47"/>
      <c r="K51" s="47"/>
    </row>
    <row r="52" spans="2:11" s="46" customFormat="1" ht="30.75" x14ac:dyDescent="0.45">
      <c r="B52" s="47"/>
      <c r="C52" s="47"/>
      <c r="D52" s="47"/>
      <c r="E52" s="47"/>
      <c r="F52" s="48"/>
      <c r="G52" s="86"/>
      <c r="H52" s="47"/>
      <c r="I52" s="47"/>
      <c r="J52" s="47"/>
      <c r="K52" s="47"/>
    </row>
    <row r="53" spans="2:11" s="46" customFormat="1" ht="30.75" x14ac:dyDescent="0.45">
      <c r="B53" s="47"/>
      <c r="C53" s="47"/>
      <c r="D53" s="47"/>
      <c r="E53" s="47"/>
      <c r="F53" s="48"/>
      <c r="G53" s="86"/>
      <c r="H53" s="47"/>
      <c r="I53" s="47"/>
      <c r="J53" s="47"/>
      <c r="K53" s="47"/>
    </row>
    <row r="54" spans="2:11" s="46" customFormat="1" ht="30.75" x14ac:dyDescent="0.45">
      <c r="B54" s="47"/>
      <c r="C54" s="47"/>
      <c r="D54" s="47"/>
      <c r="E54" s="47"/>
      <c r="F54" s="48"/>
      <c r="G54" s="86"/>
      <c r="H54" s="47"/>
      <c r="I54" s="47"/>
      <c r="J54" s="47"/>
      <c r="K54" s="47"/>
    </row>
    <row r="55" spans="2:11" s="46" customFormat="1" ht="30.75" x14ac:dyDescent="0.45">
      <c r="B55" s="47"/>
      <c r="C55" s="47"/>
      <c r="D55" s="47"/>
      <c r="E55" s="47"/>
      <c r="F55" s="48"/>
      <c r="G55" s="86"/>
      <c r="H55" s="47"/>
      <c r="I55" s="47"/>
      <c r="J55" s="47"/>
      <c r="K55" s="47"/>
    </row>
    <row r="56" spans="2:11" s="46" customFormat="1" ht="30.75" x14ac:dyDescent="0.45">
      <c r="B56" s="47"/>
      <c r="C56" s="47"/>
      <c r="D56" s="47"/>
      <c r="E56" s="47"/>
      <c r="F56" s="48"/>
      <c r="G56" s="86"/>
      <c r="H56" s="47"/>
      <c r="I56" s="47"/>
      <c r="J56" s="47"/>
      <c r="K56" s="47"/>
    </row>
    <row r="57" spans="2:11" s="46" customFormat="1" ht="30.75" x14ac:dyDescent="0.45">
      <c r="B57" s="47"/>
      <c r="C57" s="47"/>
      <c r="D57" s="47"/>
      <c r="E57" s="47"/>
      <c r="F57" s="48"/>
      <c r="G57" s="86"/>
      <c r="H57" s="47"/>
      <c r="I57" s="47"/>
      <c r="J57" s="47"/>
      <c r="K57" s="47"/>
    </row>
    <row r="58" spans="2:11" s="46" customFormat="1" ht="30.75" x14ac:dyDescent="0.45">
      <c r="B58" s="47"/>
      <c r="C58" s="47"/>
      <c r="D58" s="47"/>
      <c r="E58" s="47"/>
      <c r="F58" s="48"/>
      <c r="G58" s="86"/>
      <c r="H58" s="47"/>
      <c r="I58" s="47"/>
      <c r="J58" s="47"/>
      <c r="K58" s="47"/>
    </row>
    <row r="59" spans="2:11" s="46" customFormat="1" ht="30.75" x14ac:dyDescent="0.45">
      <c r="B59" s="47"/>
      <c r="C59" s="47"/>
      <c r="D59" s="47"/>
      <c r="E59" s="47"/>
      <c r="F59" s="48"/>
      <c r="G59" s="86"/>
      <c r="H59" s="47"/>
      <c r="I59" s="47"/>
      <c r="J59" s="47"/>
      <c r="K59" s="47"/>
    </row>
    <row r="60" spans="2:11" s="46" customFormat="1" ht="30.75" x14ac:dyDescent="0.45">
      <c r="B60" s="47"/>
      <c r="C60" s="47"/>
      <c r="D60" s="47"/>
      <c r="E60" s="47"/>
      <c r="F60" s="48"/>
      <c r="G60" s="86"/>
      <c r="H60" s="47"/>
      <c r="I60" s="47"/>
      <c r="J60" s="47"/>
      <c r="K60" s="47"/>
    </row>
    <row r="61" spans="2:11" s="46" customFormat="1" ht="30.75" x14ac:dyDescent="0.45">
      <c r="B61" s="47"/>
      <c r="C61" s="47"/>
      <c r="D61" s="47"/>
      <c r="E61" s="47"/>
      <c r="F61" s="48"/>
      <c r="G61" s="86"/>
      <c r="H61" s="47"/>
      <c r="I61" s="47"/>
      <c r="J61" s="47"/>
      <c r="K61" s="47"/>
    </row>
    <row r="62" spans="2:11" s="46" customFormat="1" ht="30.75" x14ac:dyDescent="0.45">
      <c r="B62" s="47"/>
      <c r="C62" s="47"/>
      <c r="D62" s="47"/>
      <c r="E62" s="47"/>
      <c r="F62" s="48"/>
      <c r="G62" s="86"/>
      <c r="H62" s="47"/>
      <c r="I62" s="47"/>
      <c r="J62" s="47"/>
      <c r="K62" s="47"/>
    </row>
    <row r="63" spans="2:11" s="46" customFormat="1" ht="30.75" x14ac:dyDescent="0.45">
      <c r="B63" s="47"/>
      <c r="C63" s="47"/>
      <c r="D63" s="47"/>
      <c r="E63" s="47"/>
      <c r="F63" s="48"/>
      <c r="G63" s="86"/>
      <c r="H63" s="47"/>
      <c r="I63" s="47"/>
      <c r="J63" s="47"/>
      <c r="K63" s="47"/>
    </row>
    <row r="64" spans="2:11" s="46" customFormat="1" ht="30.75" x14ac:dyDescent="0.45">
      <c r="B64" s="47"/>
      <c r="C64" s="47"/>
      <c r="D64" s="47"/>
      <c r="E64" s="47"/>
      <c r="F64" s="48"/>
      <c r="G64" s="86"/>
      <c r="H64" s="47"/>
      <c r="I64" s="47"/>
      <c r="J64" s="47"/>
      <c r="K64" s="47"/>
    </row>
    <row r="65" spans="2:11" s="46" customFormat="1" ht="30.75" x14ac:dyDescent="0.45">
      <c r="B65" s="47"/>
      <c r="C65" s="47"/>
      <c r="D65" s="47"/>
      <c r="E65" s="47"/>
      <c r="F65" s="48"/>
      <c r="G65" s="86"/>
      <c r="H65" s="47"/>
      <c r="I65" s="47"/>
      <c r="J65" s="47"/>
      <c r="K65" s="47"/>
    </row>
    <row r="66" spans="2:11" s="46" customFormat="1" ht="30.75" x14ac:dyDescent="0.45">
      <c r="B66" s="47"/>
      <c r="C66" s="47"/>
      <c r="D66" s="47"/>
      <c r="E66" s="47"/>
      <c r="F66" s="48"/>
      <c r="G66" s="86"/>
      <c r="H66" s="47"/>
      <c r="I66" s="47"/>
      <c r="J66" s="47"/>
      <c r="K66" s="47"/>
    </row>
    <row r="67" spans="2:11" s="46" customFormat="1" ht="30.75" x14ac:dyDescent="0.45">
      <c r="B67" s="47"/>
      <c r="C67" s="47"/>
      <c r="D67" s="47"/>
      <c r="E67" s="47"/>
      <c r="F67" s="48"/>
      <c r="G67" s="86"/>
      <c r="H67" s="47"/>
      <c r="I67" s="47"/>
      <c r="J67" s="47"/>
      <c r="K67" s="47"/>
    </row>
    <row r="68" spans="2:11" s="46" customFormat="1" ht="30.75" x14ac:dyDescent="0.45">
      <c r="B68" s="47"/>
      <c r="C68" s="47"/>
      <c r="D68" s="47"/>
      <c r="E68" s="47"/>
      <c r="F68" s="48"/>
      <c r="G68" s="86"/>
      <c r="H68" s="47"/>
      <c r="I68" s="47"/>
      <c r="J68" s="47"/>
      <c r="K68" s="47"/>
    </row>
    <row r="69" spans="2:11" s="46" customFormat="1" ht="30.75" x14ac:dyDescent="0.45">
      <c r="B69" s="47"/>
      <c r="C69" s="47"/>
      <c r="D69" s="47"/>
      <c r="E69" s="47"/>
      <c r="F69" s="48"/>
      <c r="G69" s="86"/>
      <c r="H69" s="47"/>
      <c r="I69" s="47"/>
      <c r="J69" s="47"/>
      <c r="K69" s="47"/>
    </row>
    <row r="70" spans="2:11" s="46" customFormat="1" ht="30.75" x14ac:dyDescent="0.45">
      <c r="B70" s="47"/>
      <c r="C70" s="47"/>
      <c r="D70" s="47"/>
      <c r="E70" s="47"/>
      <c r="F70" s="48"/>
      <c r="G70" s="86"/>
      <c r="H70" s="47"/>
      <c r="I70" s="47"/>
      <c r="J70" s="47"/>
      <c r="K70" s="47"/>
    </row>
    <row r="71" spans="2:11" s="46" customFormat="1" ht="30.75" x14ac:dyDescent="0.45">
      <c r="B71" s="47"/>
      <c r="C71" s="47"/>
      <c r="D71" s="47"/>
      <c r="E71" s="47"/>
      <c r="F71" s="48"/>
      <c r="G71" s="86"/>
      <c r="H71" s="47"/>
      <c r="I71" s="47"/>
      <c r="J71" s="47"/>
      <c r="K71" s="47"/>
    </row>
    <row r="72" spans="2:11" s="46" customFormat="1" ht="30.75" x14ac:dyDescent="0.45">
      <c r="B72" s="47"/>
      <c r="C72" s="47"/>
      <c r="D72" s="47"/>
      <c r="E72" s="47"/>
      <c r="F72" s="48"/>
      <c r="G72" s="86"/>
      <c r="H72" s="47"/>
      <c r="I72" s="47"/>
      <c r="J72" s="47"/>
      <c r="K72" s="47"/>
    </row>
    <row r="73" spans="2:11" s="46" customFormat="1" ht="30.75" x14ac:dyDescent="0.45">
      <c r="B73" s="47"/>
      <c r="C73" s="47"/>
      <c r="D73" s="47"/>
      <c r="E73" s="47"/>
      <c r="F73" s="48"/>
      <c r="G73" s="86"/>
      <c r="H73" s="47"/>
      <c r="I73" s="47"/>
      <c r="J73" s="47"/>
      <c r="K73" s="47"/>
    </row>
    <row r="74" spans="2:11" s="46" customFormat="1" ht="30.75" x14ac:dyDescent="0.45">
      <c r="B74" s="47"/>
      <c r="C74" s="47"/>
      <c r="D74" s="47"/>
      <c r="E74" s="47"/>
      <c r="F74" s="48"/>
      <c r="G74" s="86"/>
      <c r="H74" s="47"/>
      <c r="I74" s="47"/>
      <c r="J74" s="47"/>
      <c r="K74" s="47"/>
    </row>
    <row r="75" spans="2:11" s="46" customFormat="1" ht="30.75" x14ac:dyDescent="0.45">
      <c r="B75" s="47"/>
      <c r="C75" s="47"/>
      <c r="D75" s="47"/>
      <c r="E75" s="47"/>
      <c r="F75" s="48"/>
      <c r="G75" s="86"/>
      <c r="H75" s="47"/>
      <c r="I75" s="47"/>
      <c r="J75" s="47"/>
      <c r="K75" s="47"/>
    </row>
    <row r="76" spans="2:11" s="46" customFormat="1" ht="30.75" x14ac:dyDescent="0.45">
      <c r="B76" s="47"/>
      <c r="C76" s="47"/>
      <c r="D76" s="47"/>
      <c r="E76" s="47"/>
      <c r="F76" s="48"/>
      <c r="G76" s="86"/>
      <c r="H76" s="47"/>
      <c r="I76" s="47"/>
      <c r="J76" s="47"/>
      <c r="K76" s="47"/>
    </row>
    <row r="77" spans="2:11" s="46" customFormat="1" ht="30.75" x14ac:dyDescent="0.45">
      <c r="B77" s="47"/>
      <c r="C77" s="47"/>
      <c r="D77" s="47"/>
      <c r="E77" s="47"/>
      <c r="F77" s="48"/>
      <c r="G77" s="86"/>
      <c r="H77" s="47"/>
      <c r="I77" s="47"/>
      <c r="J77" s="47"/>
      <c r="K77" s="47"/>
    </row>
    <row r="78" spans="2:11" s="46" customFormat="1" ht="30.75" x14ac:dyDescent="0.45">
      <c r="B78" s="47"/>
      <c r="C78" s="47"/>
      <c r="D78" s="47"/>
      <c r="E78" s="47"/>
      <c r="F78" s="48"/>
      <c r="G78" s="86"/>
      <c r="H78" s="47"/>
      <c r="I78" s="47"/>
      <c r="J78" s="47"/>
      <c r="K78" s="47"/>
    </row>
    <row r="79" spans="2:11" s="46" customFormat="1" ht="30.75" x14ac:dyDescent="0.45">
      <c r="B79" s="47"/>
      <c r="C79" s="47"/>
      <c r="D79" s="47"/>
      <c r="E79" s="47"/>
      <c r="F79" s="48"/>
      <c r="G79" s="86"/>
      <c r="H79" s="47"/>
      <c r="I79" s="47"/>
      <c r="J79" s="47"/>
      <c r="K79" s="47"/>
    </row>
    <row r="80" spans="2:11" s="46" customFormat="1" ht="30.75" x14ac:dyDescent="0.45">
      <c r="B80" s="47"/>
      <c r="C80" s="47"/>
      <c r="D80" s="47"/>
      <c r="E80" s="47"/>
      <c r="F80" s="48"/>
      <c r="G80" s="86"/>
      <c r="H80" s="47"/>
      <c r="I80" s="47"/>
      <c r="J80" s="47"/>
      <c r="K80" s="47"/>
    </row>
    <row r="81" spans="2:11" s="46" customFormat="1" ht="30.75" x14ac:dyDescent="0.45">
      <c r="B81" s="47"/>
      <c r="C81" s="47"/>
      <c r="D81" s="47"/>
      <c r="E81" s="47"/>
      <c r="F81" s="48"/>
      <c r="G81" s="86"/>
      <c r="H81" s="47"/>
      <c r="I81" s="47"/>
      <c r="J81" s="47"/>
      <c r="K81" s="47"/>
    </row>
    <row r="82" spans="2:11" s="46" customFormat="1" ht="30.75" x14ac:dyDescent="0.45">
      <c r="B82" s="47"/>
      <c r="C82" s="47"/>
      <c r="D82" s="47"/>
      <c r="E82" s="47"/>
      <c r="F82" s="48"/>
      <c r="G82" s="86"/>
      <c r="H82" s="47"/>
      <c r="I82" s="47"/>
      <c r="J82" s="47"/>
      <c r="K82" s="47"/>
    </row>
    <row r="83" spans="2:11" s="46" customFormat="1" ht="30.75" x14ac:dyDescent="0.45">
      <c r="B83" s="47"/>
      <c r="C83" s="47"/>
      <c r="D83" s="47"/>
      <c r="E83" s="47"/>
      <c r="F83" s="48"/>
      <c r="G83" s="86"/>
      <c r="H83" s="47"/>
      <c r="I83" s="47"/>
      <c r="J83" s="47"/>
      <c r="K83" s="47"/>
    </row>
    <row r="84" spans="2:11" s="46" customFormat="1" ht="30.75" x14ac:dyDescent="0.45">
      <c r="B84" s="47"/>
      <c r="C84" s="47"/>
      <c r="D84" s="47"/>
      <c r="E84" s="47"/>
      <c r="F84" s="48"/>
      <c r="G84" s="86"/>
      <c r="H84" s="47"/>
      <c r="I84" s="47"/>
      <c r="J84" s="47"/>
      <c r="K84" s="47"/>
    </row>
    <row r="85" spans="2:11" s="46" customFormat="1" ht="30.75" x14ac:dyDescent="0.45">
      <c r="B85" s="47"/>
      <c r="C85" s="47"/>
      <c r="D85" s="47"/>
      <c r="E85" s="47"/>
      <c r="F85" s="48"/>
      <c r="G85" s="86"/>
      <c r="H85" s="47"/>
      <c r="I85" s="47"/>
      <c r="J85" s="47"/>
      <c r="K85" s="47"/>
    </row>
    <row r="86" spans="2:11" s="46" customFormat="1" ht="30.75" x14ac:dyDescent="0.45">
      <c r="B86" s="47"/>
      <c r="C86" s="47"/>
      <c r="D86" s="47"/>
      <c r="E86" s="47"/>
      <c r="F86" s="48"/>
      <c r="G86" s="86"/>
      <c r="H86" s="47"/>
      <c r="I86" s="47"/>
      <c r="J86" s="47"/>
      <c r="K86" s="47"/>
    </row>
    <row r="87" spans="2:11" s="46" customFormat="1" ht="30.75" x14ac:dyDescent="0.45">
      <c r="B87" s="47"/>
      <c r="C87" s="47"/>
      <c r="D87" s="47"/>
      <c r="E87" s="47"/>
      <c r="F87" s="48"/>
      <c r="G87" s="86"/>
      <c r="H87" s="47"/>
      <c r="I87" s="47"/>
      <c r="J87" s="47"/>
      <c r="K87" s="47"/>
    </row>
    <row r="88" spans="2:11" s="46" customFormat="1" ht="30.75" x14ac:dyDescent="0.45">
      <c r="B88" s="47"/>
      <c r="C88" s="47"/>
      <c r="D88" s="47"/>
      <c r="E88" s="47"/>
      <c r="F88" s="48"/>
      <c r="G88" s="86"/>
      <c r="H88" s="47"/>
      <c r="I88" s="47"/>
      <c r="J88" s="47"/>
      <c r="K88" s="47"/>
    </row>
    <row r="89" spans="2:11" s="46" customFormat="1" ht="30.75" x14ac:dyDescent="0.45">
      <c r="B89" s="47"/>
      <c r="C89" s="47"/>
      <c r="D89" s="47"/>
      <c r="E89" s="47"/>
      <c r="F89" s="48"/>
      <c r="G89" s="86"/>
      <c r="H89" s="47"/>
      <c r="I89" s="47"/>
      <c r="J89" s="47"/>
      <c r="K89" s="47"/>
    </row>
    <row r="90" spans="2:11" s="46" customFormat="1" ht="30.75" x14ac:dyDescent="0.45">
      <c r="B90" s="47"/>
      <c r="C90" s="47"/>
      <c r="D90" s="47"/>
      <c r="E90" s="47"/>
      <c r="F90" s="48"/>
      <c r="G90" s="86"/>
      <c r="H90" s="47"/>
      <c r="I90" s="47"/>
      <c r="J90" s="47"/>
      <c r="K90" s="47"/>
    </row>
    <row r="91" spans="2:11" s="46" customFormat="1" ht="30.75" x14ac:dyDescent="0.45">
      <c r="B91" s="47"/>
      <c r="C91" s="47"/>
      <c r="D91" s="47"/>
      <c r="E91" s="47"/>
      <c r="F91" s="48"/>
      <c r="G91" s="86"/>
      <c r="H91" s="47"/>
      <c r="I91" s="47"/>
      <c r="J91" s="47"/>
      <c r="K91" s="47"/>
    </row>
    <row r="92" spans="2:11" s="46" customFormat="1" ht="30.75" x14ac:dyDescent="0.45">
      <c r="B92" s="47"/>
      <c r="C92" s="47"/>
      <c r="D92" s="47"/>
      <c r="E92" s="47"/>
      <c r="F92" s="48"/>
      <c r="G92" s="86"/>
      <c r="H92" s="47"/>
      <c r="I92" s="47"/>
      <c r="J92" s="47"/>
      <c r="K92" s="47"/>
    </row>
    <row r="93" spans="2:11" s="46" customFormat="1" ht="30.75" x14ac:dyDescent="0.45">
      <c r="B93" s="47"/>
      <c r="C93" s="47"/>
      <c r="D93" s="47"/>
      <c r="E93" s="47"/>
      <c r="F93" s="48"/>
      <c r="G93" s="86"/>
      <c r="H93" s="47"/>
      <c r="I93" s="47"/>
      <c r="J93" s="47"/>
      <c r="K93" s="47"/>
    </row>
    <row r="94" spans="2:11" s="46" customFormat="1" ht="30.75" x14ac:dyDescent="0.45">
      <c r="B94" s="47"/>
      <c r="C94" s="47"/>
      <c r="D94" s="47"/>
      <c r="E94" s="47"/>
      <c r="F94" s="48"/>
      <c r="G94" s="86"/>
      <c r="H94" s="47"/>
      <c r="I94" s="47"/>
      <c r="J94" s="47"/>
      <c r="K94" s="47"/>
    </row>
    <row r="95" spans="2:11" s="46" customFormat="1" ht="30.75" x14ac:dyDescent="0.45">
      <c r="B95" s="47"/>
      <c r="C95" s="47"/>
      <c r="D95" s="47"/>
      <c r="E95" s="47"/>
      <c r="F95" s="48"/>
      <c r="G95" s="86"/>
      <c r="H95" s="47"/>
      <c r="I95" s="47"/>
      <c r="J95" s="47"/>
      <c r="K95" s="47"/>
    </row>
    <row r="96" spans="2:11" s="46" customFormat="1" ht="30.75" x14ac:dyDescent="0.45">
      <c r="B96" s="47"/>
      <c r="C96" s="47"/>
      <c r="D96" s="47"/>
      <c r="E96" s="47"/>
      <c r="F96" s="48"/>
      <c r="G96" s="86"/>
      <c r="H96" s="47"/>
      <c r="I96" s="47"/>
      <c r="J96" s="47"/>
      <c r="K96" s="47"/>
    </row>
    <row r="97" spans="2:11" s="46" customFormat="1" ht="30.75" x14ac:dyDescent="0.45">
      <c r="B97" s="47"/>
      <c r="C97" s="47"/>
      <c r="D97" s="47"/>
      <c r="E97" s="47"/>
      <c r="F97" s="48"/>
      <c r="G97" s="86"/>
      <c r="H97" s="47"/>
      <c r="I97" s="47"/>
      <c r="J97" s="47"/>
      <c r="K97" s="47"/>
    </row>
    <row r="98" spans="2:11" s="46" customFormat="1" ht="30.75" x14ac:dyDescent="0.45">
      <c r="B98" s="47"/>
      <c r="C98" s="47"/>
      <c r="D98" s="47"/>
      <c r="E98" s="47"/>
      <c r="F98" s="48"/>
      <c r="G98" s="86"/>
      <c r="H98" s="47"/>
      <c r="I98" s="47"/>
      <c r="J98" s="47"/>
      <c r="K98" s="47"/>
    </row>
    <row r="99" spans="2:11" s="46" customFormat="1" ht="30.75" x14ac:dyDescent="0.45">
      <c r="B99" s="47"/>
      <c r="C99" s="47"/>
      <c r="D99" s="47"/>
      <c r="E99" s="47"/>
      <c r="F99" s="48"/>
      <c r="G99" s="86"/>
      <c r="H99" s="47"/>
      <c r="I99" s="47"/>
      <c r="J99" s="47"/>
      <c r="K99" s="47"/>
    </row>
    <row r="100" spans="2:11" s="46" customFormat="1" ht="30.75" x14ac:dyDescent="0.45">
      <c r="B100" s="47"/>
      <c r="C100" s="47"/>
      <c r="D100" s="47"/>
      <c r="E100" s="47"/>
      <c r="F100" s="48"/>
      <c r="G100" s="86"/>
      <c r="H100" s="47"/>
      <c r="I100" s="47"/>
      <c r="J100" s="47"/>
      <c r="K100" s="47"/>
    </row>
    <row r="101" spans="2:11" s="46" customFormat="1" ht="30.75" x14ac:dyDescent="0.45">
      <c r="B101" s="47"/>
      <c r="C101" s="47"/>
      <c r="D101" s="47"/>
      <c r="E101" s="47"/>
      <c r="F101" s="48"/>
      <c r="G101" s="86"/>
      <c r="H101" s="47"/>
      <c r="I101" s="47"/>
      <c r="J101" s="47"/>
      <c r="K101" s="47"/>
    </row>
    <row r="102" spans="2:11" s="46" customFormat="1" ht="30.75" x14ac:dyDescent="0.45">
      <c r="B102" s="47"/>
      <c r="C102" s="47"/>
      <c r="D102" s="47"/>
      <c r="E102" s="47"/>
      <c r="F102" s="48"/>
      <c r="G102" s="86"/>
      <c r="H102" s="47"/>
      <c r="I102" s="47"/>
      <c r="J102" s="47"/>
      <c r="K102" s="47"/>
    </row>
    <row r="103" spans="2:11" s="46" customFormat="1" ht="30.75" x14ac:dyDescent="0.45">
      <c r="B103" s="47"/>
      <c r="C103" s="47"/>
      <c r="D103" s="47"/>
      <c r="E103" s="47"/>
      <c r="F103" s="48"/>
      <c r="G103" s="86"/>
      <c r="H103" s="47"/>
      <c r="I103" s="47"/>
      <c r="J103" s="47"/>
      <c r="K103" s="47"/>
    </row>
    <row r="104" spans="2:11" s="46" customFormat="1" ht="30.75" x14ac:dyDescent="0.45">
      <c r="B104" s="47"/>
      <c r="C104" s="47"/>
      <c r="D104" s="47"/>
      <c r="E104" s="47"/>
      <c r="F104" s="48"/>
      <c r="G104" s="86"/>
      <c r="H104" s="47"/>
      <c r="I104" s="47"/>
      <c r="J104" s="47"/>
      <c r="K104" s="47"/>
    </row>
    <row r="105" spans="2:11" s="46" customFormat="1" ht="30.75" x14ac:dyDescent="0.45">
      <c r="B105" s="47"/>
      <c r="C105" s="47"/>
      <c r="D105" s="47"/>
      <c r="E105" s="47"/>
      <c r="F105" s="48"/>
      <c r="G105" s="86"/>
      <c r="H105" s="47"/>
      <c r="I105" s="47"/>
      <c r="J105" s="47"/>
      <c r="K105" s="47"/>
    </row>
    <row r="106" spans="2:11" s="46" customFormat="1" ht="30.75" x14ac:dyDescent="0.45">
      <c r="B106" s="47"/>
      <c r="C106" s="47"/>
      <c r="D106" s="47"/>
      <c r="E106" s="47"/>
      <c r="F106" s="48"/>
      <c r="G106" s="86"/>
      <c r="H106" s="47"/>
      <c r="I106" s="47"/>
      <c r="J106" s="47"/>
      <c r="K106" s="47"/>
    </row>
    <row r="107" spans="2:11" s="46" customFormat="1" ht="30.75" x14ac:dyDescent="0.45">
      <c r="B107" s="47"/>
      <c r="C107" s="47"/>
      <c r="D107" s="47"/>
      <c r="E107" s="47"/>
      <c r="F107" s="48"/>
      <c r="G107" s="86"/>
      <c r="H107" s="47"/>
      <c r="I107" s="47"/>
      <c r="J107" s="47"/>
      <c r="K107" s="47"/>
    </row>
    <row r="108" spans="2:11" s="46" customFormat="1" ht="30.75" x14ac:dyDescent="0.45">
      <c r="B108" s="47"/>
      <c r="C108" s="47"/>
      <c r="D108" s="47"/>
      <c r="E108" s="47"/>
      <c r="F108" s="48"/>
      <c r="G108" s="86"/>
      <c r="H108" s="47"/>
      <c r="I108" s="47"/>
      <c r="J108" s="47"/>
      <c r="K108" s="47"/>
    </row>
    <row r="109" spans="2:11" s="46" customFormat="1" ht="30.75" x14ac:dyDescent="0.45">
      <c r="B109" s="47"/>
      <c r="C109" s="47"/>
      <c r="D109" s="47"/>
      <c r="E109" s="47"/>
      <c r="F109" s="48"/>
      <c r="G109" s="86"/>
      <c r="H109" s="47"/>
      <c r="I109" s="47"/>
      <c r="J109" s="47"/>
      <c r="K109" s="47"/>
    </row>
    <row r="110" spans="2:11" s="46" customFormat="1" ht="30.75" x14ac:dyDescent="0.45">
      <c r="B110" s="47"/>
      <c r="C110" s="47"/>
      <c r="D110" s="47"/>
      <c r="E110" s="47"/>
      <c r="F110" s="48"/>
      <c r="G110" s="86"/>
      <c r="H110" s="47"/>
      <c r="I110" s="47"/>
      <c r="J110" s="47"/>
      <c r="K110" s="47"/>
    </row>
    <row r="111" spans="2:11" s="46" customFormat="1" ht="30.75" x14ac:dyDescent="0.45">
      <c r="B111" s="47"/>
      <c r="C111" s="47"/>
      <c r="D111" s="47"/>
      <c r="E111" s="47"/>
      <c r="F111" s="48"/>
      <c r="G111" s="86"/>
      <c r="H111" s="47"/>
      <c r="I111" s="47"/>
      <c r="J111" s="47"/>
      <c r="K111" s="47"/>
    </row>
    <row r="112" spans="2:11" s="46" customFormat="1" ht="30.75" x14ac:dyDescent="0.45">
      <c r="B112" s="47"/>
      <c r="C112" s="47"/>
      <c r="D112" s="47"/>
      <c r="E112" s="47"/>
      <c r="F112" s="48"/>
      <c r="G112" s="86"/>
      <c r="H112" s="47"/>
      <c r="I112" s="47"/>
      <c r="J112" s="47"/>
      <c r="K112" s="47"/>
    </row>
    <row r="113" spans="2:11" s="46" customFormat="1" ht="30.75" x14ac:dyDescent="0.45">
      <c r="B113" s="47"/>
      <c r="C113" s="47"/>
      <c r="D113" s="47"/>
      <c r="E113" s="47"/>
      <c r="F113" s="48"/>
      <c r="G113" s="86"/>
      <c r="H113" s="47"/>
      <c r="I113" s="47"/>
      <c r="J113" s="47"/>
      <c r="K113" s="47"/>
    </row>
    <row r="114" spans="2:11" s="46" customFormat="1" ht="30.75" x14ac:dyDescent="0.45">
      <c r="B114" s="47"/>
      <c r="C114" s="47"/>
      <c r="D114" s="47"/>
      <c r="E114" s="47"/>
      <c r="F114" s="48"/>
      <c r="G114" s="86"/>
      <c r="H114" s="47"/>
      <c r="I114" s="47"/>
      <c r="J114" s="47"/>
      <c r="K114" s="47"/>
    </row>
    <row r="115" spans="2:11" s="46" customFormat="1" ht="30.75" x14ac:dyDescent="0.45">
      <c r="B115" s="47"/>
      <c r="C115" s="47"/>
      <c r="D115" s="47"/>
      <c r="E115" s="47"/>
      <c r="F115" s="48"/>
      <c r="G115" s="86"/>
      <c r="H115" s="47"/>
      <c r="I115" s="47"/>
      <c r="J115" s="47"/>
      <c r="K115" s="47"/>
    </row>
    <row r="116" spans="2:11" s="46" customFormat="1" ht="30.75" x14ac:dyDescent="0.45">
      <c r="B116" s="47"/>
      <c r="C116" s="47"/>
      <c r="D116" s="47"/>
      <c r="E116" s="47"/>
      <c r="F116" s="48"/>
      <c r="G116" s="86"/>
      <c r="H116" s="47"/>
      <c r="I116" s="47"/>
      <c r="J116" s="47"/>
      <c r="K116" s="47"/>
    </row>
    <row r="117" spans="2:11" s="46" customFormat="1" ht="30.75" x14ac:dyDescent="0.45">
      <c r="B117" s="47"/>
      <c r="C117" s="47"/>
      <c r="D117" s="47"/>
      <c r="E117" s="47"/>
      <c r="F117" s="48"/>
      <c r="G117" s="86"/>
      <c r="H117" s="47"/>
      <c r="I117" s="47"/>
      <c r="J117" s="47"/>
      <c r="K117" s="47"/>
    </row>
    <row r="118" spans="2:11" s="46" customFormat="1" ht="30.75" x14ac:dyDescent="0.45">
      <c r="B118" s="47"/>
      <c r="C118" s="47"/>
      <c r="D118" s="47"/>
      <c r="E118" s="47"/>
      <c r="F118" s="48"/>
      <c r="G118" s="86"/>
      <c r="H118" s="47"/>
      <c r="I118" s="47"/>
      <c r="J118" s="47"/>
      <c r="K118" s="47"/>
    </row>
    <row r="119" spans="2:11" s="46" customFormat="1" ht="30.75" x14ac:dyDescent="0.45">
      <c r="B119" s="47"/>
      <c r="C119" s="47"/>
      <c r="D119" s="47"/>
      <c r="E119" s="47"/>
      <c r="F119" s="48"/>
      <c r="G119" s="86"/>
      <c r="H119" s="47"/>
      <c r="I119" s="47"/>
      <c r="J119" s="47"/>
      <c r="K119" s="47"/>
    </row>
    <row r="120" spans="2:11" s="46" customFormat="1" ht="30.75" x14ac:dyDescent="0.45">
      <c r="B120" s="47"/>
      <c r="C120" s="47"/>
      <c r="D120" s="47"/>
      <c r="E120" s="47"/>
      <c r="F120" s="48"/>
      <c r="G120" s="86"/>
      <c r="H120" s="47"/>
      <c r="I120" s="47"/>
      <c r="J120" s="47"/>
      <c r="K120" s="47"/>
    </row>
    <row r="121" spans="2:11" s="46" customFormat="1" ht="30.75" x14ac:dyDescent="0.45">
      <c r="B121" s="47"/>
      <c r="C121" s="47"/>
      <c r="D121" s="47"/>
      <c r="E121" s="47"/>
      <c r="F121" s="48"/>
      <c r="G121" s="86"/>
      <c r="H121" s="47"/>
      <c r="I121" s="47"/>
      <c r="J121" s="47"/>
      <c r="K121" s="47"/>
    </row>
    <row r="122" spans="2:11" s="46" customFormat="1" ht="30.75" x14ac:dyDescent="0.45">
      <c r="B122" s="47"/>
      <c r="C122" s="47"/>
      <c r="D122" s="47"/>
      <c r="E122" s="47"/>
      <c r="F122" s="48"/>
      <c r="G122" s="86"/>
      <c r="H122" s="47"/>
      <c r="I122" s="47"/>
      <c r="J122" s="47"/>
      <c r="K122" s="47"/>
    </row>
  </sheetData>
  <mergeCells count="21">
    <mergeCell ref="B1:K1"/>
    <mergeCell ref="B35:K35"/>
    <mergeCell ref="B38:K39"/>
    <mergeCell ref="E43:I43"/>
    <mergeCell ref="B2:F2"/>
    <mergeCell ref="B3:F3"/>
    <mergeCell ref="B4:F4"/>
    <mergeCell ref="B5:F5"/>
    <mergeCell ref="B6:F6"/>
    <mergeCell ref="B7:F7"/>
    <mergeCell ref="B8:F8"/>
    <mergeCell ref="B11:F11"/>
    <mergeCell ref="G11:G12"/>
    <mergeCell ref="H11:K11"/>
    <mergeCell ref="G2:K2"/>
    <mergeCell ref="G8:K8"/>
    <mergeCell ref="G3:K3"/>
    <mergeCell ref="G4:K4"/>
    <mergeCell ref="G5:K5"/>
    <mergeCell ref="G6:K6"/>
    <mergeCell ref="G7:K7"/>
  </mergeCells>
  <pageMargins left="0.7" right="0.7" top="0.75" bottom="0.75" header="0.3" footer="0.3"/>
  <pageSetup scale="42" fitToHeight="0" orientation="landscape" r:id="rId1"/>
  <rowBreaks count="1" manualBreakCount="1">
    <brk id="28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K52"/>
  <sheetViews>
    <sheetView view="pageBreakPreview" zoomScale="60" zoomScaleNormal="60" workbookViewId="0">
      <selection activeCell="G9" sqref="G9"/>
    </sheetView>
  </sheetViews>
  <sheetFormatPr defaultColWidth="20.140625" defaultRowHeight="19.5" x14ac:dyDescent="0.3"/>
  <cols>
    <col min="1" max="1" width="4" style="6" customWidth="1"/>
    <col min="2" max="3" width="20.5703125" style="17" customWidth="1"/>
    <col min="4" max="4" width="16.140625" style="17" bestFit="1" customWidth="1"/>
    <col min="5" max="5" width="19.7109375" style="17" customWidth="1"/>
    <col min="6" max="6" width="17.140625" style="18" customWidth="1"/>
    <col min="7" max="7" width="86.140625" style="37" bestFit="1" customWidth="1"/>
    <col min="8" max="11" width="20.140625" style="17"/>
    <col min="12" max="16384" width="20.140625" style="6"/>
  </cols>
  <sheetData>
    <row r="1" spans="2:11" ht="82.5" customHeight="1" x14ac:dyDescent="0.4"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</row>
    <row r="2" spans="2:11" s="7" customFormat="1" ht="34.5" x14ac:dyDescent="0.7">
      <c r="B2" s="204" t="s">
        <v>22</v>
      </c>
      <c r="C2" s="205"/>
      <c r="D2" s="205"/>
      <c r="E2" s="205"/>
      <c r="F2" s="205"/>
      <c r="G2" s="159" t="s">
        <v>178</v>
      </c>
      <c r="H2" s="160"/>
      <c r="I2" s="160"/>
      <c r="J2" s="160"/>
      <c r="K2" s="161"/>
    </row>
    <row r="3" spans="2:11" s="7" customFormat="1" ht="33" x14ac:dyDescent="0.45">
      <c r="B3" s="202" t="s">
        <v>77</v>
      </c>
      <c r="C3" s="203"/>
      <c r="D3" s="203"/>
      <c r="E3" s="203"/>
      <c r="F3" s="203"/>
      <c r="G3" s="159" t="s">
        <v>161</v>
      </c>
      <c r="H3" s="160"/>
      <c r="I3" s="160"/>
      <c r="J3" s="160"/>
      <c r="K3" s="161"/>
    </row>
    <row r="4" spans="2:11" s="7" customFormat="1" ht="33" x14ac:dyDescent="0.45">
      <c r="B4" s="202" t="s">
        <v>78</v>
      </c>
      <c r="C4" s="203"/>
      <c r="D4" s="203"/>
      <c r="E4" s="203"/>
      <c r="F4" s="203"/>
      <c r="G4" s="159" t="s">
        <v>157</v>
      </c>
      <c r="H4" s="160"/>
      <c r="I4" s="160"/>
      <c r="J4" s="160"/>
      <c r="K4" s="161"/>
    </row>
    <row r="5" spans="2:11" s="7" customFormat="1" ht="42" customHeight="1" x14ac:dyDescent="0.7">
      <c r="B5" s="202" t="s">
        <v>147</v>
      </c>
      <c r="C5" s="203"/>
      <c r="D5" s="203"/>
      <c r="E5" s="203"/>
      <c r="F5" s="203"/>
      <c r="G5" s="223" t="s">
        <v>1</v>
      </c>
      <c r="H5" s="224"/>
      <c r="I5" s="224"/>
      <c r="J5" s="224"/>
      <c r="K5" s="225"/>
    </row>
    <row r="6" spans="2:11" s="7" customFormat="1" ht="33" x14ac:dyDescent="0.45">
      <c r="B6" s="202" t="s">
        <v>155</v>
      </c>
      <c r="C6" s="203"/>
      <c r="D6" s="203"/>
      <c r="E6" s="203"/>
      <c r="F6" s="203"/>
      <c r="G6" s="165" t="s">
        <v>113</v>
      </c>
      <c r="H6" s="166"/>
      <c r="I6" s="166"/>
      <c r="J6" s="166"/>
      <c r="K6" s="167"/>
    </row>
    <row r="7" spans="2:11" s="7" customFormat="1" ht="33" customHeight="1" x14ac:dyDescent="0.7">
      <c r="B7" s="202" t="s">
        <v>23</v>
      </c>
      <c r="C7" s="203"/>
      <c r="D7" s="203"/>
      <c r="E7" s="203"/>
      <c r="F7" s="203"/>
      <c r="G7" s="168" t="s">
        <v>92</v>
      </c>
      <c r="H7" s="169"/>
      <c r="I7" s="169"/>
      <c r="J7" s="169"/>
      <c r="K7" s="170"/>
    </row>
    <row r="8" spans="2:11" s="7" customFormat="1" ht="65.45" customHeight="1" thickBot="1" x14ac:dyDescent="0.75">
      <c r="B8" s="210" t="s">
        <v>24</v>
      </c>
      <c r="C8" s="211"/>
      <c r="D8" s="211"/>
      <c r="E8" s="211"/>
      <c r="F8" s="211"/>
      <c r="G8" s="229" t="s">
        <v>2</v>
      </c>
      <c r="H8" s="230"/>
      <c r="I8" s="230"/>
      <c r="J8" s="230"/>
      <c r="K8" s="231"/>
    </row>
    <row r="9" spans="2:11" ht="23.1" x14ac:dyDescent="0.4">
      <c r="B9" s="8"/>
      <c r="C9" s="8"/>
      <c r="D9" s="8"/>
      <c r="E9" s="8"/>
      <c r="F9" s="9"/>
      <c r="G9" s="36"/>
    </row>
    <row r="10" spans="2:11" ht="23.45" thickBot="1" x14ac:dyDescent="0.45">
      <c r="B10" s="8"/>
      <c r="C10" s="8"/>
      <c r="D10" s="8"/>
      <c r="E10" s="8"/>
      <c r="F10" s="9"/>
      <c r="G10" s="36"/>
    </row>
    <row r="11" spans="2:11" s="7" customFormat="1" ht="33" customHeight="1" thickBot="1" x14ac:dyDescent="0.5">
      <c r="B11" s="245" t="s">
        <v>93</v>
      </c>
      <c r="C11" s="246"/>
      <c r="D11" s="246"/>
      <c r="E11" s="246"/>
      <c r="F11" s="247"/>
      <c r="G11" s="221" t="s">
        <v>10</v>
      </c>
      <c r="H11" s="258" t="s">
        <v>15</v>
      </c>
      <c r="I11" s="258"/>
      <c r="J11" s="258"/>
      <c r="K11" s="259"/>
    </row>
    <row r="12" spans="2:11" s="14" customFormat="1" ht="99.75" customHeight="1" x14ac:dyDescent="0.45">
      <c r="B12" s="71" t="s">
        <v>5</v>
      </c>
      <c r="C12" s="111" t="s">
        <v>6</v>
      </c>
      <c r="D12" s="111" t="s">
        <v>7</v>
      </c>
      <c r="E12" s="111" t="s">
        <v>8</v>
      </c>
      <c r="F12" s="72" t="s">
        <v>9</v>
      </c>
      <c r="G12" s="222"/>
      <c r="H12" s="112" t="s">
        <v>16</v>
      </c>
      <c r="I12" s="112" t="s">
        <v>17</v>
      </c>
      <c r="J12" s="112" t="s">
        <v>18</v>
      </c>
      <c r="K12" s="39" t="s">
        <v>19</v>
      </c>
    </row>
    <row r="13" spans="2:11" s="14" customFormat="1" ht="35.1" customHeight="1" x14ac:dyDescent="0.65">
      <c r="B13" s="90">
        <v>0</v>
      </c>
      <c r="C13" s="45">
        <v>3.2</v>
      </c>
      <c r="D13" s="45">
        <f>C13-B13</f>
        <v>3.2</v>
      </c>
      <c r="E13" s="45">
        <v>1.46</v>
      </c>
      <c r="F13" s="45">
        <f>E13/D13*100</f>
        <v>45.625</v>
      </c>
      <c r="G13" s="63" t="s">
        <v>25</v>
      </c>
      <c r="H13" s="27">
        <v>7.2699999999997544E-2</v>
      </c>
      <c r="I13" s="15">
        <v>6.0896999999999997</v>
      </c>
      <c r="J13" s="15">
        <v>89.960800000000006</v>
      </c>
      <c r="K13" s="114">
        <v>3.8767999999999998</v>
      </c>
    </row>
    <row r="14" spans="2:11" s="14" customFormat="1" ht="35.1" customHeight="1" x14ac:dyDescent="0.65">
      <c r="B14" s="90">
        <f>C13</f>
        <v>3.2</v>
      </c>
      <c r="C14" s="45">
        <v>19.899999999999999</v>
      </c>
      <c r="D14" s="45">
        <f t="shared" ref="D14:D39" si="0">C14-B14</f>
        <v>16.7</v>
      </c>
      <c r="E14" s="45">
        <v>14.61</v>
      </c>
      <c r="F14" s="45">
        <f t="shared" ref="F14:F39" si="1">E14/D14*100</f>
        <v>87.485029940119759</v>
      </c>
      <c r="G14" s="63" t="s">
        <v>94</v>
      </c>
      <c r="H14" s="27">
        <v>0.19900778443113509</v>
      </c>
      <c r="I14" s="15">
        <v>1.9211802395209578</v>
      </c>
      <c r="J14" s="15">
        <v>96.235128742514959</v>
      </c>
      <c r="K14" s="114">
        <v>1.6446832335329342</v>
      </c>
    </row>
    <row r="15" spans="2:11" s="14" customFormat="1" ht="35.1" customHeight="1" x14ac:dyDescent="0.65">
      <c r="B15" s="90">
        <f t="shared" ref="B15:B39" si="2">C14</f>
        <v>19.899999999999999</v>
      </c>
      <c r="C15" s="45">
        <v>20.5</v>
      </c>
      <c r="D15" s="45">
        <f t="shared" si="0"/>
        <v>0.60000000000000142</v>
      </c>
      <c r="E15" s="45">
        <v>0.57999999999999996</v>
      </c>
      <c r="F15" s="45">
        <f t="shared" si="1"/>
        <v>96.66666666666643</v>
      </c>
      <c r="G15" s="73" t="s">
        <v>99</v>
      </c>
      <c r="H15" s="27">
        <v>2.3076000000000079</v>
      </c>
      <c r="I15" s="15">
        <v>5.3723000000000001</v>
      </c>
      <c r="J15" s="15">
        <v>88.484399999999994</v>
      </c>
      <c r="K15" s="114">
        <v>3.8357000000000001</v>
      </c>
    </row>
    <row r="16" spans="2:11" ht="30.75" x14ac:dyDescent="0.45">
      <c r="B16" s="90">
        <f t="shared" si="2"/>
        <v>20.5</v>
      </c>
      <c r="C16" s="45">
        <v>22.3</v>
      </c>
      <c r="D16" s="45">
        <f t="shared" si="0"/>
        <v>1.8000000000000007</v>
      </c>
      <c r="E16" s="45">
        <v>1.67</v>
      </c>
      <c r="F16" s="45">
        <f t="shared" si="1"/>
        <v>92.777777777777743</v>
      </c>
      <c r="G16" s="73" t="s">
        <v>94</v>
      </c>
      <c r="H16" s="27">
        <v>6.3049999999996928E-2</v>
      </c>
      <c r="I16" s="15">
        <v>1.0526000000000002</v>
      </c>
      <c r="J16" s="15">
        <v>98.048549999999992</v>
      </c>
      <c r="K16" s="114">
        <v>0.83580000000000032</v>
      </c>
    </row>
    <row r="17" spans="2:11" s="16" customFormat="1" ht="30.75" x14ac:dyDescent="0.45">
      <c r="B17" s="90">
        <f t="shared" si="2"/>
        <v>22.3</v>
      </c>
      <c r="C17" s="45">
        <v>25.5</v>
      </c>
      <c r="D17" s="45">
        <f t="shared" si="0"/>
        <v>3.1999999999999993</v>
      </c>
      <c r="E17" s="45">
        <v>3.07</v>
      </c>
      <c r="F17" s="45">
        <f t="shared" si="1"/>
        <v>95.937500000000014</v>
      </c>
      <c r="G17" s="73" t="s">
        <v>99</v>
      </c>
      <c r="H17" s="74">
        <v>5.9337093749999994</v>
      </c>
      <c r="I17" s="15">
        <v>3.5140781250000002</v>
      </c>
      <c r="J17" s="15">
        <v>88.555390625000001</v>
      </c>
      <c r="K17" s="114">
        <v>1.9968218749999997</v>
      </c>
    </row>
    <row r="18" spans="2:11" ht="30.75" x14ac:dyDescent="0.45">
      <c r="B18" s="90">
        <f t="shared" si="2"/>
        <v>25.5</v>
      </c>
      <c r="C18" s="45">
        <v>30.5</v>
      </c>
      <c r="D18" s="45">
        <f t="shared" si="0"/>
        <v>5</v>
      </c>
      <c r="E18" s="45">
        <v>4.68</v>
      </c>
      <c r="F18" s="45">
        <f t="shared" si="1"/>
        <v>93.6</v>
      </c>
      <c r="G18" s="73" t="s">
        <v>94</v>
      </c>
      <c r="H18" s="27">
        <v>0.12813999999999054</v>
      </c>
      <c r="I18" s="15">
        <v>1.08108</v>
      </c>
      <c r="J18" s="15">
        <v>98.406860000000009</v>
      </c>
      <c r="K18" s="114">
        <v>0.38392000000000004</v>
      </c>
    </row>
    <row r="19" spans="2:11" ht="30.75" x14ac:dyDescent="0.45">
      <c r="B19" s="90">
        <f t="shared" si="2"/>
        <v>30.5</v>
      </c>
      <c r="C19" s="45">
        <v>32.5</v>
      </c>
      <c r="D19" s="45">
        <f t="shared" si="0"/>
        <v>2</v>
      </c>
      <c r="E19" s="45">
        <v>1.96</v>
      </c>
      <c r="F19" s="45">
        <f t="shared" si="1"/>
        <v>98</v>
      </c>
      <c r="G19" s="73" t="s">
        <v>99</v>
      </c>
      <c r="H19" s="27">
        <v>5.263300000000001</v>
      </c>
      <c r="I19" s="15">
        <v>2.53335</v>
      </c>
      <c r="J19" s="15">
        <v>90.895800000000008</v>
      </c>
      <c r="K19" s="114">
        <v>1.30755</v>
      </c>
    </row>
    <row r="20" spans="2:11" ht="30.75" x14ac:dyDescent="0.45">
      <c r="B20" s="90">
        <f t="shared" si="2"/>
        <v>32.5</v>
      </c>
      <c r="C20" s="45">
        <v>43.1</v>
      </c>
      <c r="D20" s="45">
        <f t="shared" si="0"/>
        <v>10.600000000000001</v>
      </c>
      <c r="E20" s="45">
        <v>9.7100000000000009</v>
      </c>
      <c r="F20" s="45">
        <f t="shared" si="1"/>
        <v>91.603773584905653</v>
      </c>
      <c r="G20" s="73" t="s">
        <v>94</v>
      </c>
      <c r="H20" s="27">
        <v>0.31719150943395602</v>
      </c>
      <c r="I20" s="15">
        <v>0.40375943396226438</v>
      </c>
      <c r="J20" s="15">
        <v>99.139339622641515</v>
      </c>
      <c r="K20" s="114">
        <v>0.13970943396226429</v>
      </c>
    </row>
    <row r="21" spans="2:11" ht="30.75" x14ac:dyDescent="0.45">
      <c r="B21" s="90">
        <f t="shared" si="2"/>
        <v>43.1</v>
      </c>
      <c r="C21" s="45">
        <v>45.6</v>
      </c>
      <c r="D21" s="45">
        <f t="shared" si="0"/>
        <v>2.5</v>
      </c>
      <c r="E21" s="45">
        <v>2.46</v>
      </c>
      <c r="F21" s="45">
        <f t="shared" si="1"/>
        <v>98.4</v>
      </c>
      <c r="G21" s="73" t="s">
        <v>99</v>
      </c>
      <c r="H21" s="27">
        <v>3.2061599999999997</v>
      </c>
      <c r="I21" s="15">
        <v>1.15168</v>
      </c>
      <c r="J21" s="15">
        <v>95.445800000000006</v>
      </c>
      <c r="K21" s="114">
        <v>0.19636000000000001</v>
      </c>
    </row>
    <row r="22" spans="2:11" ht="30.75" x14ac:dyDescent="0.45">
      <c r="B22" s="90">
        <f t="shared" si="2"/>
        <v>45.6</v>
      </c>
      <c r="C22" s="45">
        <v>47.8</v>
      </c>
      <c r="D22" s="45">
        <f t="shared" si="0"/>
        <v>2.1999999999999957</v>
      </c>
      <c r="E22" s="45">
        <v>2.08</v>
      </c>
      <c r="F22" s="45">
        <f t="shared" si="1"/>
        <v>94.545454545454731</v>
      </c>
      <c r="G22" s="73" t="s">
        <v>94</v>
      </c>
      <c r="H22" s="27">
        <v>0.51594999999999613</v>
      </c>
      <c r="I22" s="15">
        <v>0.51449999999999929</v>
      </c>
      <c r="J22" s="15">
        <v>98.707199999999986</v>
      </c>
      <c r="K22" s="114">
        <v>0.26235000000000019</v>
      </c>
    </row>
    <row r="23" spans="2:11" ht="30.75" x14ac:dyDescent="0.45">
      <c r="B23" s="90">
        <f t="shared" si="2"/>
        <v>47.8</v>
      </c>
      <c r="C23" s="45">
        <v>48.8</v>
      </c>
      <c r="D23" s="45">
        <f t="shared" si="0"/>
        <v>1</v>
      </c>
      <c r="E23" s="45">
        <v>0.97</v>
      </c>
      <c r="F23" s="45">
        <f t="shared" si="1"/>
        <v>97</v>
      </c>
      <c r="G23" s="73" t="s">
        <v>99</v>
      </c>
      <c r="H23" s="27">
        <v>2.0929000000000002</v>
      </c>
      <c r="I23" s="15">
        <v>1.6469</v>
      </c>
      <c r="J23" s="15">
        <v>96.059299999999993</v>
      </c>
      <c r="K23" s="114">
        <v>0.2009</v>
      </c>
    </row>
    <row r="24" spans="2:11" ht="30.75" x14ac:dyDescent="0.45">
      <c r="B24" s="90">
        <f t="shared" si="2"/>
        <v>48.8</v>
      </c>
      <c r="C24" s="45">
        <v>49.8</v>
      </c>
      <c r="D24" s="45">
        <f t="shared" si="0"/>
        <v>1</v>
      </c>
      <c r="E24" s="45">
        <v>0.97</v>
      </c>
      <c r="F24" s="45">
        <f t="shared" si="1"/>
        <v>97</v>
      </c>
      <c r="G24" s="73" t="s">
        <v>94</v>
      </c>
      <c r="H24" s="27">
        <v>0.88000000000001</v>
      </c>
      <c r="I24" s="15">
        <v>1.1599999999999999</v>
      </c>
      <c r="J24" s="15">
        <v>97.5</v>
      </c>
      <c r="K24" s="114">
        <v>0.46</v>
      </c>
    </row>
    <row r="25" spans="2:11" ht="30.75" x14ac:dyDescent="0.45">
      <c r="B25" s="90">
        <f t="shared" si="2"/>
        <v>49.8</v>
      </c>
      <c r="C25" s="45">
        <v>51.8</v>
      </c>
      <c r="D25" s="45">
        <f t="shared" si="0"/>
        <v>2</v>
      </c>
      <c r="E25" s="45">
        <v>1.978</v>
      </c>
      <c r="F25" s="45">
        <f t="shared" si="1"/>
        <v>98.9</v>
      </c>
      <c r="G25" s="73" t="s">
        <v>99</v>
      </c>
      <c r="H25" s="27">
        <v>2.1095999999999933</v>
      </c>
      <c r="I25" s="15">
        <v>2.1459000000000001</v>
      </c>
      <c r="J25" s="15">
        <v>94.995750000000001</v>
      </c>
      <c r="K25" s="114">
        <v>0.74875000000000003</v>
      </c>
    </row>
    <row r="26" spans="2:11" ht="30.75" x14ac:dyDescent="0.45">
      <c r="B26" s="90">
        <v>51.8</v>
      </c>
      <c r="C26" s="45">
        <v>52.8</v>
      </c>
      <c r="D26" s="45">
        <f t="shared" si="0"/>
        <v>1</v>
      </c>
      <c r="E26" s="45">
        <v>0.99</v>
      </c>
      <c r="F26" s="45">
        <f t="shared" si="1"/>
        <v>99</v>
      </c>
      <c r="G26" s="73" t="s">
        <v>99</v>
      </c>
      <c r="H26" s="27">
        <v>6.7727999999999895</v>
      </c>
      <c r="I26" s="15">
        <v>2.2526000000000002</v>
      </c>
      <c r="J26" s="15">
        <v>89.626400000000004</v>
      </c>
      <c r="K26" s="114">
        <v>1.3482000000000001</v>
      </c>
    </row>
    <row r="27" spans="2:11" ht="30.75" x14ac:dyDescent="0.45">
      <c r="B27" s="90">
        <f t="shared" si="2"/>
        <v>52.8</v>
      </c>
      <c r="C27" s="45">
        <v>53.4</v>
      </c>
      <c r="D27" s="45">
        <f t="shared" si="0"/>
        <v>0.60000000000000142</v>
      </c>
      <c r="E27" s="15">
        <v>0.55000000000000004</v>
      </c>
      <c r="F27" s="15">
        <f t="shared" si="1"/>
        <v>91.666666666666458</v>
      </c>
      <c r="G27" s="73" t="s">
        <v>126</v>
      </c>
      <c r="H27" s="27">
        <v>1.4521999999999906</v>
      </c>
      <c r="I27" s="15">
        <v>1.3310999999999999</v>
      </c>
      <c r="J27" s="15">
        <v>96.593800000000002</v>
      </c>
      <c r="K27" s="114">
        <v>0.62290000000000001</v>
      </c>
    </row>
    <row r="28" spans="2:11" ht="30.75" x14ac:dyDescent="0.45">
      <c r="B28" s="90">
        <f t="shared" si="2"/>
        <v>53.4</v>
      </c>
      <c r="C28" s="45">
        <v>54.5</v>
      </c>
      <c r="D28" s="45">
        <f t="shared" si="0"/>
        <v>1.1000000000000014</v>
      </c>
      <c r="E28" s="15">
        <v>0.99</v>
      </c>
      <c r="F28" s="15">
        <f t="shared" si="1"/>
        <v>89.999999999999886</v>
      </c>
      <c r="G28" s="73" t="s">
        <v>94</v>
      </c>
      <c r="H28" s="27">
        <v>0.92700000000000671</v>
      </c>
      <c r="I28" s="15">
        <v>0.57779999999999998</v>
      </c>
      <c r="J28" s="15">
        <v>98.203699999999998</v>
      </c>
      <c r="K28" s="114">
        <v>0.29149999999999998</v>
      </c>
    </row>
    <row r="29" spans="2:11" ht="30.75" x14ac:dyDescent="0.45">
      <c r="B29" s="90">
        <f t="shared" si="2"/>
        <v>54.5</v>
      </c>
      <c r="C29" s="45">
        <v>55.3</v>
      </c>
      <c r="D29" s="45">
        <f t="shared" si="0"/>
        <v>0.79999999999999716</v>
      </c>
      <c r="E29" s="15">
        <v>0.78</v>
      </c>
      <c r="F29" s="15">
        <f t="shared" si="1"/>
        <v>97.500000000000355</v>
      </c>
      <c r="G29" s="73" t="s">
        <v>99</v>
      </c>
      <c r="H29" s="27">
        <v>4.0439999999999969</v>
      </c>
      <c r="I29" s="15">
        <v>1.9311</v>
      </c>
      <c r="J29" s="15">
        <v>93.110799999999998</v>
      </c>
      <c r="K29" s="114">
        <v>0.91410000000000002</v>
      </c>
    </row>
    <row r="30" spans="2:11" ht="30.75" x14ac:dyDescent="0.45">
      <c r="B30" s="90">
        <f t="shared" si="2"/>
        <v>55.3</v>
      </c>
      <c r="C30" s="45">
        <v>56.4</v>
      </c>
      <c r="D30" s="45">
        <f t="shared" si="0"/>
        <v>1.1000000000000014</v>
      </c>
      <c r="E30" s="45">
        <v>1.05</v>
      </c>
      <c r="F30" s="45">
        <f t="shared" si="1"/>
        <v>95.45454545454534</v>
      </c>
      <c r="G30" s="73" t="s">
        <v>94</v>
      </c>
      <c r="H30" s="27">
        <v>0.40019999999999811</v>
      </c>
      <c r="I30" s="15">
        <v>0.5071</v>
      </c>
      <c r="J30" s="15">
        <v>98.857100000000003</v>
      </c>
      <c r="K30" s="114">
        <v>0.2356</v>
      </c>
    </row>
    <row r="31" spans="2:11" ht="30.75" x14ac:dyDescent="0.45">
      <c r="B31" s="90">
        <f t="shared" si="2"/>
        <v>56.4</v>
      </c>
      <c r="C31" s="45">
        <v>59.4</v>
      </c>
      <c r="D31" s="45">
        <f t="shared" si="0"/>
        <v>3</v>
      </c>
      <c r="E31" s="15">
        <v>2.7</v>
      </c>
      <c r="F31" s="15">
        <f t="shared" si="1"/>
        <v>90</v>
      </c>
      <c r="G31" s="73" t="s">
        <v>99</v>
      </c>
      <c r="H31" s="27">
        <v>5.3858666666666677</v>
      </c>
      <c r="I31" s="15">
        <v>3.2847666666666666</v>
      </c>
      <c r="J31" s="15">
        <v>156.10306666666668</v>
      </c>
      <c r="K31" s="114">
        <v>1.8929666666666669</v>
      </c>
    </row>
    <row r="32" spans="2:11" ht="30.75" x14ac:dyDescent="0.45">
      <c r="B32" s="90">
        <f t="shared" si="2"/>
        <v>59.4</v>
      </c>
      <c r="C32" s="45">
        <v>61.4</v>
      </c>
      <c r="D32" s="45">
        <f t="shared" si="0"/>
        <v>2</v>
      </c>
      <c r="E32" s="15">
        <v>1.85</v>
      </c>
      <c r="F32" s="15">
        <f t="shared" si="1"/>
        <v>92.5</v>
      </c>
      <c r="G32" s="73" t="s">
        <v>126</v>
      </c>
      <c r="H32" s="27">
        <v>1.6300000000000026</v>
      </c>
      <c r="I32" s="15">
        <v>1.9350000000000001</v>
      </c>
      <c r="J32" s="15">
        <v>95.550000000000011</v>
      </c>
      <c r="K32" s="114">
        <v>0.88500000000000001</v>
      </c>
    </row>
    <row r="33" spans="2:11" ht="30.75" x14ac:dyDescent="0.45">
      <c r="B33" s="90">
        <f t="shared" si="2"/>
        <v>61.4</v>
      </c>
      <c r="C33" s="45">
        <v>62.4</v>
      </c>
      <c r="D33" s="45">
        <f t="shared" si="0"/>
        <v>1</v>
      </c>
      <c r="E33" s="15">
        <v>0.96</v>
      </c>
      <c r="F33" s="15">
        <f t="shared" si="1"/>
        <v>96</v>
      </c>
      <c r="G33" s="73" t="s">
        <v>94</v>
      </c>
      <c r="H33" s="27">
        <v>0.95999999999999375</v>
      </c>
      <c r="I33" s="15">
        <v>2.65</v>
      </c>
      <c r="J33" s="15">
        <v>95.6</v>
      </c>
      <c r="K33" s="114">
        <v>0.79</v>
      </c>
    </row>
    <row r="34" spans="2:11" ht="30.75" x14ac:dyDescent="0.45">
      <c r="B34" s="90">
        <f t="shared" si="2"/>
        <v>62.4</v>
      </c>
      <c r="C34" s="45">
        <v>64.400000000000006</v>
      </c>
      <c r="D34" s="45">
        <f t="shared" si="0"/>
        <v>2.0000000000000071</v>
      </c>
      <c r="E34" s="15">
        <v>1.86</v>
      </c>
      <c r="F34" s="15">
        <f t="shared" si="1"/>
        <v>92.999999999999673</v>
      </c>
      <c r="G34" s="73" t="s">
        <v>126</v>
      </c>
      <c r="H34" s="27">
        <v>1.3999999999999997</v>
      </c>
      <c r="I34" s="15">
        <v>1.8939999999999992</v>
      </c>
      <c r="J34" s="15">
        <v>95.960000000000008</v>
      </c>
      <c r="K34" s="114">
        <v>0.74599999999999966</v>
      </c>
    </row>
    <row r="35" spans="2:11" ht="30.75" x14ac:dyDescent="0.45">
      <c r="B35" s="90">
        <f t="shared" si="2"/>
        <v>64.400000000000006</v>
      </c>
      <c r="C35" s="45">
        <v>67.400000000000006</v>
      </c>
      <c r="D35" s="45">
        <f t="shared" si="0"/>
        <v>3</v>
      </c>
      <c r="E35" s="45">
        <v>2.65</v>
      </c>
      <c r="F35" s="45">
        <f t="shared" si="1"/>
        <v>88.333333333333329</v>
      </c>
      <c r="G35" s="73" t="s">
        <v>99</v>
      </c>
      <c r="H35" s="27">
        <v>3.4799999999999991</v>
      </c>
      <c r="I35" s="15">
        <v>2.8666666666666667</v>
      </c>
      <c r="J35" s="15">
        <v>92.133333333333326</v>
      </c>
      <c r="K35" s="114">
        <v>1.5200000000000002</v>
      </c>
    </row>
    <row r="36" spans="2:11" ht="30.75" x14ac:dyDescent="0.45">
      <c r="B36" s="90">
        <f t="shared" si="2"/>
        <v>67.400000000000006</v>
      </c>
      <c r="C36" s="45">
        <v>71.7</v>
      </c>
      <c r="D36" s="45">
        <f t="shared" si="0"/>
        <v>4.2999999999999972</v>
      </c>
      <c r="E36" s="45">
        <v>4.04</v>
      </c>
      <c r="F36" s="45">
        <f t="shared" si="1"/>
        <v>93.953488372093091</v>
      </c>
      <c r="G36" s="73" t="s">
        <v>126</v>
      </c>
      <c r="H36" s="27">
        <v>1.2372093023255781</v>
      </c>
      <c r="I36" s="15">
        <v>3.0039534883720869</v>
      </c>
      <c r="J36" s="15">
        <v>94.697674418604677</v>
      </c>
      <c r="K36" s="114">
        <v>1.0611627906976719</v>
      </c>
    </row>
    <row r="37" spans="2:11" ht="30.75" x14ac:dyDescent="0.45">
      <c r="B37" s="90">
        <f t="shared" si="2"/>
        <v>71.7</v>
      </c>
      <c r="C37" s="45">
        <v>73.900000000000006</v>
      </c>
      <c r="D37" s="45">
        <f t="shared" si="0"/>
        <v>2.2000000000000028</v>
      </c>
      <c r="E37" s="45">
        <v>2.0699999999999998</v>
      </c>
      <c r="F37" s="45">
        <f t="shared" si="1"/>
        <v>94.090909090908951</v>
      </c>
      <c r="G37" s="73" t="s">
        <v>99</v>
      </c>
      <c r="H37" s="27">
        <v>2.9800000000000071</v>
      </c>
      <c r="I37" s="15">
        <v>3.3999999999999959</v>
      </c>
      <c r="J37" s="15">
        <v>92.300000000000011</v>
      </c>
      <c r="K37" s="114">
        <v>1.3199999999999998</v>
      </c>
    </row>
    <row r="38" spans="2:11" ht="30.75" x14ac:dyDescent="0.45">
      <c r="B38" s="90">
        <f t="shared" si="2"/>
        <v>73.900000000000006</v>
      </c>
      <c r="C38" s="45">
        <v>75</v>
      </c>
      <c r="D38" s="45">
        <f t="shared" si="0"/>
        <v>1.0999999999999943</v>
      </c>
      <c r="E38" s="45">
        <v>1.05</v>
      </c>
      <c r="F38" s="45">
        <f t="shared" si="1"/>
        <v>95.454545454545951</v>
      </c>
      <c r="G38" s="73" t="s">
        <v>126</v>
      </c>
      <c r="H38" s="27">
        <v>1.4300000000000068</v>
      </c>
      <c r="I38" s="15">
        <v>3.83</v>
      </c>
      <c r="J38" s="15">
        <v>93.3</v>
      </c>
      <c r="K38" s="114">
        <v>1.44</v>
      </c>
    </row>
    <row r="39" spans="2:11" ht="30.75" x14ac:dyDescent="0.45">
      <c r="B39" s="90">
        <f t="shared" si="2"/>
        <v>75</v>
      </c>
      <c r="C39" s="45">
        <v>77</v>
      </c>
      <c r="D39" s="45">
        <f t="shared" si="0"/>
        <v>2</v>
      </c>
      <c r="E39" s="45">
        <v>1.66</v>
      </c>
      <c r="F39" s="45">
        <f t="shared" si="1"/>
        <v>83</v>
      </c>
      <c r="G39" s="73" t="s">
        <v>99</v>
      </c>
      <c r="H39" s="27">
        <v>2.3999999999999986</v>
      </c>
      <c r="I39" s="15">
        <v>5.2050000000000001</v>
      </c>
      <c r="J39" s="15">
        <v>90.3</v>
      </c>
      <c r="K39" s="114">
        <v>2.0950000000000002</v>
      </c>
    </row>
    <row r="40" spans="2:11" ht="30.75" thickBot="1" x14ac:dyDescent="0.35">
      <c r="B40" s="255" t="s">
        <v>118</v>
      </c>
      <c r="C40" s="256"/>
      <c r="D40" s="256"/>
      <c r="E40" s="256"/>
      <c r="F40" s="256"/>
      <c r="G40" s="256"/>
      <c r="H40" s="256"/>
      <c r="I40" s="256"/>
      <c r="J40" s="256"/>
      <c r="K40" s="257"/>
    </row>
    <row r="43" spans="2:11" ht="32.25" customHeight="1" x14ac:dyDescent="0.3">
      <c r="B43" s="158" t="s">
        <v>125</v>
      </c>
      <c r="C43" s="158"/>
      <c r="D43" s="158"/>
      <c r="E43" s="158"/>
      <c r="F43" s="158"/>
      <c r="G43" s="158"/>
      <c r="H43" s="158"/>
      <c r="I43" s="158"/>
      <c r="J43" s="158"/>
      <c r="K43" s="158"/>
    </row>
    <row r="44" spans="2:11" ht="45" customHeight="1" x14ac:dyDescent="0.3">
      <c r="B44" s="158"/>
      <c r="C44" s="158"/>
      <c r="D44" s="158"/>
      <c r="E44" s="158"/>
      <c r="F44" s="158"/>
      <c r="G44" s="158"/>
      <c r="H44" s="158"/>
      <c r="I44" s="158"/>
      <c r="J44" s="158"/>
      <c r="K44" s="158"/>
    </row>
    <row r="45" spans="2:11" x14ac:dyDescent="0.3">
      <c r="H45" s="6"/>
      <c r="I45" s="6"/>
      <c r="J45" s="6"/>
      <c r="K45" s="6"/>
    </row>
    <row r="46" spans="2:11" x14ac:dyDescent="0.3">
      <c r="H46" s="6"/>
      <c r="I46" s="6"/>
      <c r="J46" s="6"/>
      <c r="K46" s="6"/>
    </row>
    <row r="47" spans="2:11" x14ac:dyDescent="0.3">
      <c r="H47" s="6"/>
      <c r="I47" s="6"/>
      <c r="J47" s="6"/>
      <c r="K47" s="6"/>
    </row>
    <row r="48" spans="2:11" x14ac:dyDescent="0.3">
      <c r="H48" s="6"/>
      <c r="I48" s="6"/>
      <c r="J48" s="6"/>
      <c r="K48" s="6"/>
    </row>
    <row r="49" spans="2:11" ht="30.75" x14ac:dyDescent="0.45">
      <c r="B49" s="46"/>
      <c r="C49" s="46"/>
      <c r="D49" s="48"/>
      <c r="E49" s="220" t="s">
        <v>108</v>
      </c>
      <c r="F49" s="220"/>
      <c r="G49" s="220"/>
      <c r="H49" s="220"/>
      <c r="I49" s="220"/>
      <c r="J49" s="6"/>
      <c r="K49" s="6"/>
    </row>
    <row r="50" spans="2:11" x14ac:dyDescent="0.3">
      <c r="D50" s="18"/>
      <c r="E50" s="37"/>
      <c r="F50" s="17"/>
      <c r="G50" s="17"/>
      <c r="J50" s="6"/>
      <c r="K50" s="6"/>
    </row>
    <row r="51" spans="2:11" x14ac:dyDescent="0.3">
      <c r="D51" s="18"/>
      <c r="E51" s="37"/>
      <c r="F51" s="17"/>
      <c r="G51" s="17"/>
      <c r="J51" s="6"/>
      <c r="K51" s="6"/>
    </row>
    <row r="52" spans="2:11" x14ac:dyDescent="0.3">
      <c r="D52" s="18"/>
      <c r="E52" s="37"/>
      <c r="F52" s="17"/>
      <c r="G52" s="17"/>
      <c r="J52" s="6"/>
      <c r="K52" s="6"/>
    </row>
  </sheetData>
  <mergeCells count="21">
    <mergeCell ref="B1:K1"/>
    <mergeCell ref="B43:K44"/>
    <mergeCell ref="E49:I49"/>
    <mergeCell ref="B6:F6"/>
    <mergeCell ref="B2:F2"/>
    <mergeCell ref="B3:F3"/>
    <mergeCell ref="B4:F4"/>
    <mergeCell ref="B5:F5"/>
    <mergeCell ref="B40:K40"/>
    <mergeCell ref="H11:K11"/>
    <mergeCell ref="G11:G12"/>
    <mergeCell ref="B11:F11"/>
    <mergeCell ref="B7:F7"/>
    <mergeCell ref="B8:F8"/>
    <mergeCell ref="G2:K2"/>
    <mergeCell ref="G8:K8"/>
    <mergeCell ref="G3:K3"/>
    <mergeCell ref="G4:K4"/>
    <mergeCell ref="G5:K5"/>
    <mergeCell ref="G6:K6"/>
    <mergeCell ref="G7:K7"/>
  </mergeCells>
  <phoneticPr fontId="13" type="noConversion"/>
  <pageMargins left="0.7" right="0.7" top="0.75" bottom="0.75" header="0.3" footer="0.3"/>
  <pageSetup scale="46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K46"/>
  <sheetViews>
    <sheetView view="pageBreakPreview" zoomScale="60" zoomScaleNormal="55" workbookViewId="0">
      <selection activeCell="G11" sqref="G11:G12"/>
    </sheetView>
  </sheetViews>
  <sheetFormatPr defaultColWidth="20.140625" defaultRowHeight="19.5" x14ac:dyDescent="0.3"/>
  <cols>
    <col min="1" max="1" width="4" style="6" customWidth="1"/>
    <col min="2" max="3" width="20.5703125" style="17" customWidth="1"/>
    <col min="4" max="4" width="20.85546875" style="17" bestFit="1" customWidth="1"/>
    <col min="5" max="5" width="19.7109375" style="17" customWidth="1"/>
    <col min="6" max="6" width="19" style="18" customWidth="1"/>
    <col min="7" max="7" width="98.42578125" style="19" customWidth="1"/>
    <col min="8" max="11" width="20.140625" style="17"/>
    <col min="12" max="16384" width="20.140625" style="6"/>
  </cols>
  <sheetData>
    <row r="1" spans="2:11" s="46" customFormat="1" ht="79.5" customHeight="1" x14ac:dyDescent="0.65"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</row>
    <row r="2" spans="2:11" s="46" customFormat="1" ht="30.6" customHeight="1" x14ac:dyDescent="0.65">
      <c r="B2" s="260" t="s">
        <v>54</v>
      </c>
      <c r="C2" s="261"/>
      <c r="D2" s="261"/>
      <c r="E2" s="261"/>
      <c r="F2" s="261"/>
      <c r="G2" s="159" t="s">
        <v>160</v>
      </c>
      <c r="H2" s="160"/>
      <c r="I2" s="160"/>
      <c r="J2" s="160"/>
      <c r="K2" s="161"/>
    </row>
    <row r="3" spans="2:11" s="46" customFormat="1" ht="33" x14ac:dyDescent="0.45">
      <c r="B3" s="262" t="s">
        <v>79</v>
      </c>
      <c r="C3" s="263"/>
      <c r="D3" s="263"/>
      <c r="E3" s="263"/>
      <c r="F3" s="263"/>
      <c r="G3" s="159" t="s">
        <v>179</v>
      </c>
      <c r="H3" s="160"/>
      <c r="I3" s="160"/>
      <c r="J3" s="160"/>
      <c r="K3" s="161"/>
    </row>
    <row r="4" spans="2:11" s="46" customFormat="1" ht="33" customHeight="1" x14ac:dyDescent="0.45">
      <c r="B4" s="262" t="s">
        <v>80</v>
      </c>
      <c r="C4" s="263"/>
      <c r="D4" s="263"/>
      <c r="E4" s="263"/>
      <c r="F4" s="263"/>
      <c r="G4" s="159" t="s">
        <v>157</v>
      </c>
      <c r="H4" s="160"/>
      <c r="I4" s="160"/>
      <c r="J4" s="160"/>
      <c r="K4" s="161"/>
    </row>
    <row r="5" spans="2:11" s="46" customFormat="1" ht="36.75" customHeight="1" x14ac:dyDescent="0.65">
      <c r="B5" s="262" t="s">
        <v>148</v>
      </c>
      <c r="C5" s="263"/>
      <c r="D5" s="263"/>
      <c r="E5" s="263"/>
      <c r="F5" s="263"/>
      <c r="G5" s="268" t="s">
        <v>41</v>
      </c>
      <c r="H5" s="269"/>
      <c r="I5" s="269"/>
      <c r="J5" s="269"/>
      <c r="K5" s="270"/>
    </row>
    <row r="6" spans="2:11" s="46" customFormat="1" ht="30.75" x14ac:dyDescent="0.45">
      <c r="B6" s="262" t="s">
        <v>156</v>
      </c>
      <c r="C6" s="263"/>
      <c r="D6" s="263"/>
      <c r="E6" s="263"/>
      <c r="F6" s="263"/>
      <c r="G6" s="271" t="s">
        <v>91</v>
      </c>
      <c r="H6" s="272"/>
      <c r="I6" s="272"/>
      <c r="J6" s="272"/>
      <c r="K6" s="273"/>
    </row>
    <row r="7" spans="2:11" s="46" customFormat="1" ht="33" customHeight="1" x14ac:dyDescent="0.65">
      <c r="B7" s="262" t="s">
        <v>190</v>
      </c>
      <c r="C7" s="263"/>
      <c r="D7" s="263"/>
      <c r="E7" s="263"/>
      <c r="F7" s="263"/>
      <c r="G7" s="274" t="s">
        <v>92</v>
      </c>
      <c r="H7" s="275"/>
      <c r="I7" s="275"/>
      <c r="J7" s="275"/>
      <c r="K7" s="276"/>
    </row>
    <row r="8" spans="2:11" s="46" customFormat="1" ht="60.6" customHeight="1" thickBot="1" x14ac:dyDescent="0.7">
      <c r="B8" s="266" t="s">
        <v>98</v>
      </c>
      <c r="C8" s="267"/>
      <c r="D8" s="267"/>
      <c r="E8" s="267"/>
      <c r="F8" s="267"/>
      <c r="G8" s="277" t="s">
        <v>2</v>
      </c>
      <c r="H8" s="278"/>
      <c r="I8" s="278"/>
      <c r="J8" s="278"/>
      <c r="K8" s="279"/>
    </row>
    <row r="9" spans="2:11" s="46" customFormat="1" ht="30.6" x14ac:dyDescent="0.65">
      <c r="B9" s="47"/>
      <c r="C9" s="47"/>
      <c r="D9" s="47"/>
      <c r="E9" s="47"/>
      <c r="F9" s="48"/>
      <c r="G9" s="49"/>
      <c r="H9" s="47"/>
      <c r="I9" s="47"/>
      <c r="J9" s="47"/>
      <c r="K9" s="47"/>
    </row>
    <row r="10" spans="2:11" s="46" customFormat="1" ht="30.95" thickBot="1" x14ac:dyDescent="0.7">
      <c r="B10" s="47"/>
      <c r="C10" s="47"/>
      <c r="D10" s="47"/>
      <c r="E10" s="47"/>
      <c r="F10" s="48"/>
      <c r="G10" s="49"/>
      <c r="H10" s="47"/>
      <c r="I10" s="47"/>
      <c r="J10" s="47"/>
      <c r="K10" s="47"/>
    </row>
    <row r="11" spans="2:11" s="46" customFormat="1" ht="33.75" customHeight="1" thickBot="1" x14ac:dyDescent="0.5">
      <c r="B11" s="245" t="s">
        <v>93</v>
      </c>
      <c r="C11" s="246"/>
      <c r="D11" s="246"/>
      <c r="E11" s="246"/>
      <c r="F11" s="247"/>
      <c r="G11" s="264" t="s">
        <v>10</v>
      </c>
      <c r="H11" s="221" t="s">
        <v>15</v>
      </c>
      <c r="I11" s="221"/>
      <c r="J11" s="221"/>
      <c r="K11" s="232"/>
    </row>
    <row r="12" spans="2:11" s="14" customFormat="1" ht="102.75" thickBot="1" x14ac:dyDescent="0.5">
      <c r="B12" s="12" t="s">
        <v>5</v>
      </c>
      <c r="C12" s="41" t="s">
        <v>6</v>
      </c>
      <c r="D12" s="41" t="s">
        <v>7</v>
      </c>
      <c r="E12" s="41" t="s">
        <v>8</v>
      </c>
      <c r="F12" s="13" t="s">
        <v>9</v>
      </c>
      <c r="G12" s="265"/>
      <c r="H12" s="78" t="s">
        <v>16</v>
      </c>
      <c r="I12" s="78" t="s">
        <v>17</v>
      </c>
      <c r="J12" s="78" t="s">
        <v>18</v>
      </c>
      <c r="K12" s="79" t="s">
        <v>19</v>
      </c>
    </row>
    <row r="13" spans="2:11" s="14" customFormat="1" ht="35.1" customHeight="1" x14ac:dyDescent="0.65">
      <c r="B13" s="115">
        <v>0</v>
      </c>
      <c r="C13" s="66">
        <v>5.0999999999999996</v>
      </c>
      <c r="D13" s="66">
        <f>C13-B13</f>
        <v>5.0999999999999996</v>
      </c>
      <c r="E13" s="20">
        <v>3.78</v>
      </c>
      <c r="F13" s="20">
        <f t="shared" ref="F13:F35" si="0">E13/D13*100</f>
        <v>74.117647058823536</v>
      </c>
      <c r="G13" s="145" t="s">
        <v>25</v>
      </c>
      <c r="H13" s="20">
        <v>0.24387647058824097</v>
      </c>
      <c r="I13" s="20">
        <v>3.2232411764705886</v>
      </c>
      <c r="J13" s="20">
        <v>94.505117647058825</v>
      </c>
      <c r="K13" s="116">
        <v>2.0277647058823529</v>
      </c>
    </row>
    <row r="14" spans="2:11" s="14" customFormat="1" ht="35.1" customHeight="1" x14ac:dyDescent="0.65">
      <c r="B14" s="90">
        <f>C13</f>
        <v>5.0999999999999996</v>
      </c>
      <c r="C14" s="45">
        <v>7.7</v>
      </c>
      <c r="D14" s="66">
        <f t="shared" ref="D14:D17" si="1">C14-B14</f>
        <v>2.6000000000000005</v>
      </c>
      <c r="E14" s="15">
        <v>2.2799999999999998</v>
      </c>
      <c r="F14" s="20">
        <f t="shared" si="0"/>
        <v>87.692307692307665</v>
      </c>
      <c r="G14" s="97" t="s">
        <v>94</v>
      </c>
      <c r="H14" s="15">
        <v>0.39730000000000132</v>
      </c>
      <c r="I14" s="15">
        <v>0.93059999999999998</v>
      </c>
      <c r="J14" s="15">
        <v>97.877300000000005</v>
      </c>
      <c r="K14" s="114">
        <v>0.79479999999999995</v>
      </c>
    </row>
    <row r="15" spans="2:11" s="14" customFormat="1" ht="35.1" customHeight="1" x14ac:dyDescent="0.65">
      <c r="B15" s="90">
        <f t="shared" ref="B15:B17" si="2">C14</f>
        <v>7.7</v>
      </c>
      <c r="C15" s="45">
        <v>8.1</v>
      </c>
      <c r="D15" s="66">
        <f t="shared" si="1"/>
        <v>0.39999999999999947</v>
      </c>
      <c r="E15" s="15">
        <v>0.35</v>
      </c>
      <c r="F15" s="20">
        <f t="shared" si="0"/>
        <v>87.500000000000114</v>
      </c>
      <c r="G15" s="97" t="s">
        <v>95</v>
      </c>
      <c r="H15" s="15">
        <v>0.24200000000000443</v>
      </c>
      <c r="I15" s="15">
        <v>0.30130000000000001</v>
      </c>
      <c r="J15" s="15">
        <v>99.149199999999993</v>
      </c>
      <c r="K15" s="114">
        <v>0.3075</v>
      </c>
    </row>
    <row r="16" spans="2:11" s="14" customFormat="1" ht="35.1" customHeight="1" x14ac:dyDescent="0.45">
      <c r="B16" s="90">
        <f t="shared" si="2"/>
        <v>8.1</v>
      </c>
      <c r="C16" s="45">
        <v>11.5</v>
      </c>
      <c r="D16" s="66">
        <f t="shared" si="1"/>
        <v>3.4000000000000004</v>
      </c>
      <c r="E16" s="15">
        <v>3.05</v>
      </c>
      <c r="F16" s="20">
        <f t="shared" si="0"/>
        <v>89.70588235294116</v>
      </c>
      <c r="G16" s="97" t="s">
        <v>94</v>
      </c>
      <c r="H16" s="15">
        <v>8.3529411764708489E-2</v>
      </c>
      <c r="I16" s="15">
        <v>1.2276470588235293</v>
      </c>
      <c r="J16" s="15">
        <v>98.176470588235304</v>
      </c>
      <c r="K16" s="114">
        <v>0.51235294117647057</v>
      </c>
    </row>
    <row r="17" spans="2:11" s="14" customFormat="1" ht="35.1" customHeight="1" x14ac:dyDescent="0.45">
      <c r="B17" s="90">
        <f t="shared" si="2"/>
        <v>11.5</v>
      </c>
      <c r="C17" s="45">
        <v>14.5</v>
      </c>
      <c r="D17" s="66">
        <f t="shared" si="1"/>
        <v>3</v>
      </c>
      <c r="E17" s="15">
        <v>2.82</v>
      </c>
      <c r="F17" s="20">
        <f t="shared" si="0"/>
        <v>94</v>
      </c>
      <c r="G17" s="97" t="s">
        <v>99</v>
      </c>
      <c r="H17" s="15">
        <v>8.3233333333333288</v>
      </c>
      <c r="I17" s="15">
        <v>3.1066666666666669</v>
      </c>
      <c r="J17" s="15">
        <v>86.966666666666654</v>
      </c>
      <c r="K17" s="114">
        <v>1.6033333333333335</v>
      </c>
    </row>
    <row r="18" spans="2:11" s="14" customFormat="1" ht="35.1" customHeight="1" x14ac:dyDescent="0.45">
      <c r="B18" s="90">
        <f t="shared" ref="B18:B35" si="3">C17</f>
        <v>14.5</v>
      </c>
      <c r="C18" s="45">
        <v>17.100000000000001</v>
      </c>
      <c r="D18" s="45">
        <f t="shared" ref="D18:D35" si="4">C18-B18</f>
        <v>2.6000000000000014</v>
      </c>
      <c r="E18" s="15">
        <v>2.34</v>
      </c>
      <c r="F18" s="15">
        <f t="shared" si="0"/>
        <v>89.999999999999943</v>
      </c>
      <c r="G18" s="107" t="s">
        <v>99</v>
      </c>
      <c r="H18" s="15">
        <v>2.6692307692307708</v>
      </c>
      <c r="I18" s="15">
        <v>4.243846153846154</v>
      </c>
      <c r="J18" s="15">
        <v>91.084615384615375</v>
      </c>
      <c r="K18" s="114">
        <v>2.0023076923076926</v>
      </c>
    </row>
    <row r="19" spans="2:11" s="14" customFormat="1" ht="35.1" customHeight="1" x14ac:dyDescent="0.45">
      <c r="B19" s="90">
        <f>C18</f>
        <v>17.100000000000001</v>
      </c>
      <c r="C19" s="45">
        <v>18.600000000000001</v>
      </c>
      <c r="D19" s="45">
        <f t="shared" si="4"/>
        <v>1.5</v>
      </c>
      <c r="E19" s="15">
        <v>1.33</v>
      </c>
      <c r="F19" s="15">
        <f t="shared" si="0"/>
        <v>88.666666666666671</v>
      </c>
      <c r="G19" s="107" t="s">
        <v>94</v>
      </c>
      <c r="H19" s="15">
        <v>0.52999999999999636</v>
      </c>
      <c r="I19" s="15">
        <v>2.1966666666666668</v>
      </c>
      <c r="J19" s="15">
        <v>96.066666666666663</v>
      </c>
      <c r="K19" s="114">
        <v>1.2066666666666668</v>
      </c>
    </row>
    <row r="20" spans="2:11" s="14" customFormat="1" ht="35.1" customHeight="1" x14ac:dyDescent="0.45">
      <c r="B20" s="90">
        <f t="shared" si="3"/>
        <v>18.600000000000001</v>
      </c>
      <c r="C20" s="45">
        <v>19.600000000000001</v>
      </c>
      <c r="D20" s="45">
        <f t="shared" si="4"/>
        <v>1</v>
      </c>
      <c r="E20" s="45">
        <v>0.97</v>
      </c>
      <c r="F20" s="45">
        <f t="shared" si="0"/>
        <v>97</v>
      </c>
      <c r="G20" s="107" t="s">
        <v>99</v>
      </c>
      <c r="H20" s="15">
        <v>5.0100000000000051</v>
      </c>
      <c r="I20" s="15">
        <v>3.98</v>
      </c>
      <c r="J20" s="15">
        <v>88.6</v>
      </c>
      <c r="K20" s="114">
        <v>2.41</v>
      </c>
    </row>
    <row r="21" spans="2:11" s="14" customFormat="1" ht="35.1" customHeight="1" x14ac:dyDescent="0.45">
      <c r="B21" s="90">
        <f t="shared" si="3"/>
        <v>19.600000000000001</v>
      </c>
      <c r="C21" s="45">
        <v>22.2</v>
      </c>
      <c r="D21" s="45">
        <f t="shared" si="4"/>
        <v>2.5999999999999979</v>
      </c>
      <c r="E21" s="45">
        <v>2.5</v>
      </c>
      <c r="F21" s="45">
        <f t="shared" si="0"/>
        <v>96.153846153846231</v>
      </c>
      <c r="G21" s="107" t="s">
        <v>94</v>
      </c>
      <c r="H21" s="15">
        <v>0.65653846153845652</v>
      </c>
      <c r="I21" s="15">
        <v>2.7180769230769219</v>
      </c>
      <c r="J21" s="15">
        <v>95.234615384615395</v>
      </c>
      <c r="K21" s="114">
        <v>1.3907692307692301</v>
      </c>
    </row>
    <row r="22" spans="2:11" s="14" customFormat="1" ht="35.1" customHeight="1" x14ac:dyDescent="0.45">
      <c r="B22" s="90">
        <f t="shared" si="3"/>
        <v>22.2</v>
      </c>
      <c r="C22" s="45">
        <v>23.3</v>
      </c>
      <c r="D22" s="45">
        <f t="shared" si="4"/>
        <v>1.1000000000000014</v>
      </c>
      <c r="E22" s="45">
        <v>1.08</v>
      </c>
      <c r="F22" s="45">
        <f t="shared" si="0"/>
        <v>98.181818181818059</v>
      </c>
      <c r="G22" s="107" t="s">
        <v>99</v>
      </c>
      <c r="H22" s="15">
        <v>4.6000000000000085</v>
      </c>
      <c r="I22" s="15">
        <v>4.71</v>
      </c>
      <c r="J22" s="15">
        <v>88</v>
      </c>
      <c r="K22" s="114">
        <v>2.69</v>
      </c>
    </row>
    <row r="23" spans="2:11" s="14" customFormat="1" ht="35.1" customHeight="1" x14ac:dyDescent="0.45">
      <c r="B23" s="90">
        <f t="shared" si="3"/>
        <v>23.3</v>
      </c>
      <c r="C23" s="45">
        <v>24</v>
      </c>
      <c r="D23" s="45">
        <f t="shared" si="4"/>
        <v>0.69999999999999929</v>
      </c>
      <c r="E23" s="15">
        <v>0.68</v>
      </c>
      <c r="F23" s="15">
        <f t="shared" si="0"/>
        <v>97.142857142857252</v>
      </c>
      <c r="G23" s="107" t="s">
        <v>94</v>
      </c>
      <c r="H23" s="15">
        <v>0.23000000000000398</v>
      </c>
      <c r="I23" s="15">
        <v>1.33</v>
      </c>
      <c r="J23" s="15">
        <v>97.8</v>
      </c>
      <c r="K23" s="114">
        <v>0.64</v>
      </c>
    </row>
    <row r="24" spans="2:11" s="14" customFormat="1" ht="35.1" customHeight="1" x14ac:dyDescent="0.45">
      <c r="B24" s="90">
        <f t="shared" si="3"/>
        <v>24</v>
      </c>
      <c r="C24" s="45">
        <v>30.6</v>
      </c>
      <c r="D24" s="45">
        <f t="shared" si="4"/>
        <v>6.6000000000000014</v>
      </c>
      <c r="E24" s="15">
        <v>6.33</v>
      </c>
      <c r="F24" s="15">
        <f t="shared" si="0"/>
        <v>95.909090909090892</v>
      </c>
      <c r="G24" s="107" t="s">
        <v>99</v>
      </c>
      <c r="H24" s="15">
        <v>6.258696969696973</v>
      </c>
      <c r="I24" s="15">
        <v>3.8389848484848481</v>
      </c>
      <c r="J24" s="15">
        <v>88.251863636363638</v>
      </c>
      <c r="K24" s="114">
        <v>1.6504545454545454</v>
      </c>
    </row>
    <row r="25" spans="2:11" s="14" customFormat="1" ht="35.1" customHeight="1" x14ac:dyDescent="0.45">
      <c r="B25" s="90">
        <f t="shared" si="3"/>
        <v>30.6</v>
      </c>
      <c r="C25" s="45">
        <v>33</v>
      </c>
      <c r="D25" s="45">
        <f t="shared" si="4"/>
        <v>2.3999999999999986</v>
      </c>
      <c r="E25" s="45">
        <v>2.29</v>
      </c>
      <c r="F25" s="45">
        <f t="shared" si="0"/>
        <v>95.416666666666728</v>
      </c>
      <c r="G25" s="107" t="s">
        <v>94</v>
      </c>
      <c r="H25" s="15">
        <v>0.40333333333332633</v>
      </c>
      <c r="I25" s="15">
        <v>2.8724999999999987</v>
      </c>
      <c r="J25" s="15">
        <v>94.648333333333341</v>
      </c>
      <c r="K25" s="114">
        <v>2.0758333333333328</v>
      </c>
    </row>
    <row r="26" spans="2:11" s="14" customFormat="1" ht="35.1" customHeight="1" x14ac:dyDescent="0.45">
      <c r="B26" s="90">
        <f t="shared" si="3"/>
        <v>33</v>
      </c>
      <c r="C26" s="45">
        <v>35</v>
      </c>
      <c r="D26" s="45">
        <f t="shared" si="4"/>
        <v>2</v>
      </c>
      <c r="E26" s="45">
        <v>1.89</v>
      </c>
      <c r="F26" s="45">
        <f t="shared" si="0"/>
        <v>94.5</v>
      </c>
      <c r="G26" s="107" t="s">
        <v>99</v>
      </c>
      <c r="H26" s="15">
        <v>3.6450000000000031</v>
      </c>
      <c r="I26" s="15">
        <v>5.12</v>
      </c>
      <c r="J26" s="15">
        <v>89.015000000000001</v>
      </c>
      <c r="K26" s="114">
        <v>2.2200000000000002</v>
      </c>
    </row>
    <row r="27" spans="2:11" s="14" customFormat="1" ht="35.1" customHeight="1" x14ac:dyDescent="0.45">
      <c r="B27" s="90">
        <f t="shared" si="3"/>
        <v>35</v>
      </c>
      <c r="C27" s="45">
        <v>36.5</v>
      </c>
      <c r="D27" s="45">
        <f t="shared" si="4"/>
        <v>1.5</v>
      </c>
      <c r="E27" s="45">
        <v>1.38</v>
      </c>
      <c r="F27" s="45">
        <f t="shared" si="0"/>
        <v>92</v>
      </c>
      <c r="G27" s="107" t="s">
        <v>99</v>
      </c>
      <c r="H27" s="15">
        <v>14.319999999999999</v>
      </c>
      <c r="I27" s="15">
        <v>4.17</v>
      </c>
      <c r="J27" s="15">
        <v>80.043333333333337</v>
      </c>
      <c r="K27" s="114">
        <v>1.4666666666666668</v>
      </c>
    </row>
    <row r="28" spans="2:11" s="14" customFormat="1" ht="35.1" customHeight="1" x14ac:dyDescent="0.45">
      <c r="B28" s="90">
        <f t="shared" si="3"/>
        <v>36.5</v>
      </c>
      <c r="C28" s="45">
        <v>37.6</v>
      </c>
      <c r="D28" s="45">
        <f t="shared" si="4"/>
        <v>1.1000000000000014</v>
      </c>
      <c r="E28" s="45">
        <v>0.93</v>
      </c>
      <c r="F28" s="45">
        <f t="shared" si="0"/>
        <v>84.545454545454447</v>
      </c>
      <c r="G28" s="107" t="s">
        <v>99</v>
      </c>
      <c r="H28" s="15">
        <v>2.7272727272727373</v>
      </c>
      <c r="I28" s="15">
        <v>5.1627272727272731</v>
      </c>
      <c r="J28" s="15">
        <v>90.536363636363632</v>
      </c>
      <c r="K28" s="114">
        <v>1.5736363636363639</v>
      </c>
    </row>
    <row r="29" spans="2:11" s="14" customFormat="1" ht="35.1" customHeight="1" x14ac:dyDescent="0.45">
      <c r="B29" s="90">
        <f t="shared" si="3"/>
        <v>37.6</v>
      </c>
      <c r="C29" s="45">
        <v>41.8</v>
      </c>
      <c r="D29" s="45">
        <f t="shared" si="4"/>
        <v>4.1999999999999957</v>
      </c>
      <c r="E29" s="45">
        <v>3.74</v>
      </c>
      <c r="F29" s="45">
        <f t="shared" si="0"/>
        <v>89.047619047619136</v>
      </c>
      <c r="G29" s="107" t="s">
        <v>94</v>
      </c>
      <c r="H29" s="15">
        <v>0.97476190476190605</v>
      </c>
      <c r="I29" s="15">
        <v>4.5569047619047618</v>
      </c>
      <c r="J29" s="15">
        <v>91.990476190476173</v>
      </c>
      <c r="K29" s="114">
        <v>2.4778571428571432</v>
      </c>
    </row>
    <row r="30" spans="2:11" s="14" customFormat="1" ht="35.1" customHeight="1" x14ac:dyDescent="0.45">
      <c r="B30" s="90">
        <f t="shared" si="3"/>
        <v>41.8</v>
      </c>
      <c r="C30" s="45">
        <v>51</v>
      </c>
      <c r="D30" s="45">
        <f t="shared" si="4"/>
        <v>9.2000000000000028</v>
      </c>
      <c r="E30" s="45">
        <v>8.7200000000000006</v>
      </c>
      <c r="F30" s="45">
        <f t="shared" si="0"/>
        <v>94.782608695652144</v>
      </c>
      <c r="G30" s="107" t="s">
        <v>99</v>
      </c>
      <c r="H30" s="15">
        <v>2.8552586956521728</v>
      </c>
      <c r="I30" s="15">
        <v>4.7883152173913039</v>
      </c>
      <c r="J30" s="15">
        <v>89.348856521739137</v>
      </c>
      <c r="K30" s="114">
        <v>3.0075695652173913</v>
      </c>
    </row>
    <row r="31" spans="2:11" s="14" customFormat="1" ht="35.1" customHeight="1" x14ac:dyDescent="0.45">
      <c r="B31" s="90">
        <f t="shared" si="3"/>
        <v>51</v>
      </c>
      <c r="C31" s="45">
        <v>51.6</v>
      </c>
      <c r="D31" s="45">
        <f t="shared" si="4"/>
        <v>0.60000000000000142</v>
      </c>
      <c r="E31" s="15">
        <v>0.53</v>
      </c>
      <c r="F31" s="15">
        <f t="shared" si="0"/>
        <v>88.33333333333313</v>
      </c>
      <c r="G31" s="107" t="s">
        <v>94</v>
      </c>
      <c r="H31" s="109">
        <v>0.14309999999998979</v>
      </c>
      <c r="I31" s="110">
        <v>1.6186</v>
      </c>
      <c r="J31" s="110">
        <v>95.869200000000006</v>
      </c>
      <c r="K31" s="117">
        <v>2.3691</v>
      </c>
    </row>
    <row r="32" spans="2:11" s="14" customFormat="1" ht="35.1" customHeight="1" x14ac:dyDescent="0.45">
      <c r="B32" s="90">
        <f t="shared" si="3"/>
        <v>51.6</v>
      </c>
      <c r="C32" s="45">
        <v>54.4</v>
      </c>
      <c r="D32" s="45">
        <f t="shared" si="4"/>
        <v>2.7999999999999972</v>
      </c>
      <c r="E32" s="15">
        <v>2.66</v>
      </c>
      <c r="F32" s="15">
        <f t="shared" si="0"/>
        <v>95.000000000000114</v>
      </c>
      <c r="G32" s="107" t="s">
        <v>95</v>
      </c>
      <c r="H32" s="15">
        <v>6.3621428571421126E-2</v>
      </c>
      <c r="I32" s="15">
        <v>0.42351428571428601</v>
      </c>
      <c r="J32" s="15">
        <v>98.916657142857133</v>
      </c>
      <c r="K32" s="114">
        <v>0.59620714285714305</v>
      </c>
    </row>
    <row r="33" spans="2:11" s="14" customFormat="1" ht="35.1" customHeight="1" x14ac:dyDescent="0.45">
      <c r="B33" s="90">
        <f t="shared" si="3"/>
        <v>54.4</v>
      </c>
      <c r="C33" s="119">
        <v>57</v>
      </c>
      <c r="D33" s="119">
        <f t="shared" si="4"/>
        <v>2.6000000000000014</v>
      </c>
      <c r="E33" s="121">
        <v>2.1</v>
      </c>
      <c r="F33" s="15">
        <f t="shared" si="0"/>
        <v>80.769230769230731</v>
      </c>
      <c r="G33" s="120" t="s">
        <v>94</v>
      </c>
      <c r="H33" s="121">
        <v>4.0084615384613512E-2</v>
      </c>
      <c r="I33" s="121">
        <v>1.3046538461538466</v>
      </c>
      <c r="J33" s="121">
        <v>96.99384615384615</v>
      </c>
      <c r="K33" s="122">
        <v>1.6614153846153847</v>
      </c>
    </row>
    <row r="34" spans="2:11" s="14" customFormat="1" ht="35.1" customHeight="1" x14ac:dyDescent="0.45">
      <c r="B34" s="90">
        <f t="shared" si="3"/>
        <v>57</v>
      </c>
      <c r="C34" s="119">
        <v>61</v>
      </c>
      <c r="D34" s="119">
        <f t="shared" si="4"/>
        <v>4</v>
      </c>
      <c r="E34" s="121">
        <v>3.72</v>
      </c>
      <c r="F34" s="15">
        <f t="shared" si="0"/>
        <v>93</v>
      </c>
      <c r="G34" s="120" t="s">
        <v>126</v>
      </c>
      <c r="H34" s="121">
        <v>1.6987249999999996</v>
      </c>
      <c r="I34" s="121">
        <v>4.0389499999999998</v>
      </c>
      <c r="J34" s="121">
        <v>92.526950000000014</v>
      </c>
      <c r="K34" s="122">
        <v>1.7353750000000001</v>
      </c>
    </row>
    <row r="35" spans="2:11" s="46" customFormat="1" ht="35.1" customHeight="1" thickBot="1" x14ac:dyDescent="0.5">
      <c r="B35" s="90">
        <f t="shared" si="3"/>
        <v>61</v>
      </c>
      <c r="C35" s="134">
        <v>62</v>
      </c>
      <c r="D35" s="119">
        <f t="shared" si="4"/>
        <v>1</v>
      </c>
      <c r="E35" s="84">
        <v>0.95</v>
      </c>
      <c r="F35" s="15">
        <f t="shared" si="0"/>
        <v>95</v>
      </c>
      <c r="G35" s="120" t="s">
        <v>94</v>
      </c>
      <c r="H35" s="135">
        <v>8.8500000000010459E-2</v>
      </c>
      <c r="I35" s="136">
        <v>0.33069999999999999</v>
      </c>
      <c r="J35" s="136">
        <v>98.675799999999995</v>
      </c>
      <c r="K35" s="137">
        <v>0.90500000000000003</v>
      </c>
    </row>
    <row r="36" spans="2:11" s="46" customFormat="1" ht="31.5" thickBot="1" x14ac:dyDescent="0.5">
      <c r="B36" s="189" t="s">
        <v>119</v>
      </c>
      <c r="C36" s="190"/>
      <c r="D36" s="190"/>
      <c r="E36" s="190"/>
      <c r="F36" s="190"/>
      <c r="G36" s="190"/>
      <c r="H36" s="190"/>
      <c r="I36" s="190"/>
      <c r="J36" s="190"/>
      <c r="K36" s="191"/>
    </row>
    <row r="37" spans="2:11" s="16" customFormat="1" x14ac:dyDescent="0.3">
      <c r="B37" s="17"/>
      <c r="C37" s="17"/>
      <c r="D37" s="17"/>
      <c r="E37" s="17"/>
      <c r="F37" s="18"/>
      <c r="G37" s="19"/>
      <c r="H37" s="17"/>
      <c r="I37" s="17"/>
      <c r="J37" s="17"/>
      <c r="K37" s="17"/>
    </row>
    <row r="38" spans="2:11" ht="19.5" customHeight="1" x14ac:dyDescent="0.3">
      <c r="B38" s="158" t="s">
        <v>125</v>
      </c>
      <c r="C38" s="158"/>
      <c r="D38" s="158"/>
      <c r="E38" s="158"/>
      <c r="F38" s="158"/>
      <c r="G38" s="158"/>
      <c r="H38" s="158"/>
      <c r="I38" s="158"/>
      <c r="J38" s="158"/>
      <c r="K38" s="158"/>
    </row>
    <row r="39" spans="2:11" ht="46.5" customHeight="1" x14ac:dyDescent="0.3">
      <c r="B39" s="158"/>
      <c r="C39" s="158"/>
      <c r="D39" s="158"/>
      <c r="E39" s="158"/>
      <c r="F39" s="158"/>
      <c r="G39" s="158"/>
      <c r="H39" s="158"/>
      <c r="I39" s="158"/>
      <c r="J39" s="158"/>
      <c r="K39" s="158"/>
    </row>
    <row r="40" spans="2:11" ht="19.5" customHeight="1" x14ac:dyDescent="0.3"/>
    <row r="43" spans="2:11" x14ac:dyDescent="0.3">
      <c r="D43" s="18"/>
      <c r="E43" s="19"/>
      <c r="F43" s="17"/>
      <c r="G43" s="17"/>
      <c r="J43" s="6"/>
      <c r="K43" s="6"/>
    </row>
    <row r="44" spans="2:11" ht="30" x14ac:dyDescent="0.3">
      <c r="D44" s="18"/>
      <c r="E44" s="220" t="s">
        <v>109</v>
      </c>
      <c r="F44" s="220"/>
      <c r="G44" s="220"/>
      <c r="H44" s="220"/>
      <c r="I44" s="220"/>
      <c r="J44" s="6"/>
      <c r="K44" s="6"/>
    </row>
    <row r="45" spans="2:11" x14ac:dyDescent="0.3">
      <c r="D45" s="18"/>
      <c r="E45" s="19"/>
      <c r="F45" s="17"/>
      <c r="G45" s="17"/>
      <c r="J45" s="6"/>
      <c r="K45" s="6"/>
    </row>
    <row r="46" spans="2:11" x14ac:dyDescent="0.3">
      <c r="D46" s="18"/>
      <c r="E46" s="19"/>
      <c r="F46" s="17"/>
      <c r="G46" s="17"/>
      <c r="J46" s="6"/>
      <c r="K46" s="6"/>
    </row>
  </sheetData>
  <mergeCells count="21">
    <mergeCell ref="E44:I44"/>
    <mergeCell ref="B38:K39"/>
    <mergeCell ref="B36:K36"/>
    <mergeCell ref="B4:F4"/>
    <mergeCell ref="B5:F5"/>
    <mergeCell ref="G11:G12"/>
    <mergeCell ref="H11:K11"/>
    <mergeCell ref="B11:F11"/>
    <mergeCell ref="B6:F6"/>
    <mergeCell ref="B7:F7"/>
    <mergeCell ref="B8:F8"/>
    <mergeCell ref="G4:K4"/>
    <mergeCell ref="G5:K5"/>
    <mergeCell ref="G6:K6"/>
    <mergeCell ref="G7:K7"/>
    <mergeCell ref="G8:K8"/>
    <mergeCell ref="B1:K1"/>
    <mergeCell ref="G2:K2"/>
    <mergeCell ref="G3:K3"/>
    <mergeCell ref="B2:F2"/>
    <mergeCell ref="B3:F3"/>
  </mergeCells>
  <conditionalFormatting sqref="G6:G10 G37:G42 E43:E46 G47:G1048576">
    <cfRule type="containsText" dxfId="1" priority="1" operator="containsText" text="CHARNO">
      <formula>NOT(ISERROR(SEARCH("CHARNO",E6)))</formula>
    </cfRule>
  </conditionalFormatting>
  <pageMargins left="0.7" right="0.7" top="0.75" bottom="0.75" header="0.3" footer="0.3"/>
  <pageSetup scale="43" fitToHeight="0" orientation="landscape" r:id="rId1"/>
  <rowBreaks count="1" manualBreakCount="1">
    <brk id="2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K52"/>
  <sheetViews>
    <sheetView view="pageBreakPreview" zoomScale="60" zoomScaleNormal="60" workbookViewId="0">
      <selection activeCell="G6" sqref="G6:K6"/>
    </sheetView>
  </sheetViews>
  <sheetFormatPr defaultColWidth="20.140625" defaultRowHeight="19.5" x14ac:dyDescent="0.3"/>
  <cols>
    <col min="1" max="1" width="4" style="6" customWidth="1"/>
    <col min="2" max="3" width="20.5703125" style="17" customWidth="1"/>
    <col min="4" max="4" width="16.5703125" style="17" bestFit="1" customWidth="1"/>
    <col min="5" max="5" width="19.7109375" style="17" customWidth="1"/>
    <col min="6" max="6" width="19.85546875" style="18" customWidth="1"/>
    <col min="7" max="7" width="86.140625" style="19" bestFit="1" customWidth="1"/>
    <col min="8" max="11" width="20.140625" style="17"/>
    <col min="12" max="16384" width="20.140625" style="6"/>
  </cols>
  <sheetData>
    <row r="1" spans="2:11" ht="73.5" customHeight="1" x14ac:dyDescent="0.4"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</row>
    <row r="2" spans="2:11" s="7" customFormat="1" ht="34.5" x14ac:dyDescent="0.7">
      <c r="B2" s="204" t="s">
        <v>38</v>
      </c>
      <c r="C2" s="205"/>
      <c r="D2" s="205"/>
      <c r="E2" s="205"/>
      <c r="F2" s="205"/>
      <c r="G2" s="206" t="s">
        <v>180</v>
      </c>
      <c r="H2" s="206"/>
      <c r="I2" s="206"/>
      <c r="J2" s="206"/>
      <c r="K2" s="207"/>
    </row>
    <row r="3" spans="2:11" s="7" customFormat="1" ht="33" x14ac:dyDescent="0.45">
      <c r="B3" s="202" t="s">
        <v>81</v>
      </c>
      <c r="C3" s="203"/>
      <c r="D3" s="203"/>
      <c r="E3" s="203"/>
      <c r="F3" s="203"/>
      <c r="G3" s="206" t="s">
        <v>181</v>
      </c>
      <c r="H3" s="206"/>
      <c r="I3" s="206"/>
      <c r="J3" s="206"/>
      <c r="K3" s="207"/>
    </row>
    <row r="4" spans="2:11" s="7" customFormat="1" ht="33" customHeight="1" x14ac:dyDescent="0.45">
      <c r="B4" s="202" t="s">
        <v>82</v>
      </c>
      <c r="C4" s="203"/>
      <c r="D4" s="203"/>
      <c r="E4" s="203"/>
      <c r="F4" s="203"/>
      <c r="G4" s="206" t="s">
        <v>157</v>
      </c>
      <c r="H4" s="206"/>
      <c r="I4" s="206"/>
      <c r="J4" s="206"/>
      <c r="K4" s="207"/>
    </row>
    <row r="5" spans="2:11" s="7" customFormat="1" ht="33.75" customHeight="1" x14ac:dyDescent="0.7">
      <c r="B5" s="202" t="s">
        <v>149</v>
      </c>
      <c r="C5" s="203"/>
      <c r="D5" s="203"/>
      <c r="E5" s="203"/>
      <c r="F5" s="203"/>
      <c r="G5" s="208" t="s">
        <v>33</v>
      </c>
      <c r="H5" s="208"/>
      <c r="I5" s="208"/>
      <c r="J5" s="208"/>
      <c r="K5" s="209"/>
    </row>
    <row r="6" spans="2:11" s="7" customFormat="1" ht="33" x14ac:dyDescent="0.45">
      <c r="B6" s="202" t="s">
        <v>155</v>
      </c>
      <c r="C6" s="203"/>
      <c r="D6" s="203"/>
      <c r="E6" s="203"/>
      <c r="F6" s="203"/>
      <c r="G6" s="215" t="s">
        <v>91</v>
      </c>
      <c r="H6" s="215"/>
      <c r="I6" s="215"/>
      <c r="J6" s="215"/>
      <c r="K6" s="216"/>
    </row>
    <row r="7" spans="2:11" s="7" customFormat="1" ht="33" customHeight="1" x14ac:dyDescent="0.7">
      <c r="B7" s="202" t="s">
        <v>39</v>
      </c>
      <c r="C7" s="203"/>
      <c r="D7" s="203"/>
      <c r="E7" s="203"/>
      <c r="F7" s="203"/>
      <c r="G7" s="203" t="s">
        <v>92</v>
      </c>
      <c r="H7" s="203"/>
      <c r="I7" s="203"/>
      <c r="J7" s="203"/>
      <c r="K7" s="217"/>
    </row>
    <row r="8" spans="2:11" s="7" customFormat="1" ht="48" customHeight="1" thickBot="1" x14ac:dyDescent="0.75">
      <c r="B8" s="210" t="s">
        <v>40</v>
      </c>
      <c r="C8" s="211"/>
      <c r="D8" s="211"/>
      <c r="E8" s="211"/>
      <c r="F8" s="211"/>
      <c r="G8" s="218" t="s">
        <v>2</v>
      </c>
      <c r="H8" s="218"/>
      <c r="I8" s="218"/>
      <c r="J8" s="218"/>
      <c r="K8" s="219"/>
    </row>
    <row r="9" spans="2:11" ht="23.1" x14ac:dyDescent="0.4">
      <c r="B9" s="8"/>
      <c r="C9" s="8"/>
      <c r="D9" s="8"/>
      <c r="E9" s="8"/>
      <c r="F9" s="9"/>
      <c r="G9" s="10"/>
    </row>
    <row r="10" spans="2:11" ht="23.45" thickBot="1" x14ac:dyDescent="0.45">
      <c r="B10" s="8"/>
      <c r="C10" s="8"/>
      <c r="D10" s="8"/>
      <c r="E10" s="8"/>
      <c r="F10" s="9"/>
      <c r="G10" s="10"/>
    </row>
    <row r="11" spans="2:11" s="7" customFormat="1" ht="33" customHeight="1" thickBot="1" x14ac:dyDescent="0.5">
      <c r="B11" s="245" t="s">
        <v>93</v>
      </c>
      <c r="C11" s="246"/>
      <c r="D11" s="246"/>
      <c r="E11" s="246"/>
      <c r="F11" s="247"/>
      <c r="G11" s="264" t="s">
        <v>10</v>
      </c>
      <c r="H11" s="258" t="s">
        <v>15</v>
      </c>
      <c r="I11" s="258"/>
      <c r="J11" s="258"/>
      <c r="K11" s="259"/>
    </row>
    <row r="12" spans="2:11" s="14" customFormat="1" ht="99.75" customHeight="1" x14ac:dyDescent="0.45">
      <c r="B12" s="43" t="s">
        <v>5</v>
      </c>
      <c r="C12" s="81" t="s">
        <v>6</v>
      </c>
      <c r="D12" s="81" t="s">
        <v>7</v>
      </c>
      <c r="E12" s="81" t="s">
        <v>8</v>
      </c>
      <c r="F12" s="44" t="s">
        <v>9</v>
      </c>
      <c r="G12" s="281"/>
      <c r="H12" s="112" t="s">
        <v>16</v>
      </c>
      <c r="I12" s="112" t="s">
        <v>17</v>
      </c>
      <c r="J12" s="112" t="s">
        <v>18</v>
      </c>
      <c r="K12" s="39" t="s">
        <v>19</v>
      </c>
    </row>
    <row r="13" spans="2:11" ht="30.6" x14ac:dyDescent="0.4">
      <c r="B13" s="90">
        <v>0</v>
      </c>
      <c r="C13" s="45">
        <v>3.9</v>
      </c>
      <c r="D13" s="45">
        <f>C13-B13</f>
        <v>3.9</v>
      </c>
      <c r="E13" s="45">
        <v>2.2200000000000002</v>
      </c>
      <c r="F13" s="45">
        <f t="shared" ref="F13:F39" si="0">E13/D13*100</f>
        <v>56.923076923076934</v>
      </c>
      <c r="G13" s="107" t="s">
        <v>25</v>
      </c>
      <c r="H13" s="15">
        <v>0.12000000000000455</v>
      </c>
      <c r="I13" s="15">
        <v>3.64</v>
      </c>
      <c r="J13" s="15">
        <v>94.3</v>
      </c>
      <c r="K13" s="114">
        <v>1.94</v>
      </c>
    </row>
    <row r="14" spans="2:11" ht="30.6" x14ac:dyDescent="0.4">
      <c r="B14" s="90">
        <f>C13</f>
        <v>3.9</v>
      </c>
      <c r="C14" s="45">
        <v>17.8</v>
      </c>
      <c r="D14" s="45">
        <f t="shared" ref="D14:D39" si="1">C14-B14</f>
        <v>13.9</v>
      </c>
      <c r="E14" s="45">
        <v>12.43</v>
      </c>
      <c r="F14" s="45">
        <f t="shared" si="0"/>
        <v>89.42446043165468</v>
      </c>
      <c r="G14" s="107" t="s">
        <v>94</v>
      </c>
      <c r="H14" s="15">
        <v>0.11640287769784352</v>
      </c>
      <c r="I14" s="15">
        <v>3.6847482014388495</v>
      </c>
      <c r="J14" s="15">
        <v>94.378417266187057</v>
      </c>
      <c r="K14" s="114">
        <v>1.8204316546762591</v>
      </c>
    </row>
    <row r="15" spans="2:11" ht="30.6" x14ac:dyDescent="0.4">
      <c r="B15" s="90">
        <f>C14</f>
        <v>17.8</v>
      </c>
      <c r="C15" s="45">
        <v>18.8</v>
      </c>
      <c r="D15" s="45">
        <f t="shared" si="1"/>
        <v>1</v>
      </c>
      <c r="E15" s="45">
        <v>0.96</v>
      </c>
      <c r="F15" s="45">
        <f t="shared" si="0"/>
        <v>96</v>
      </c>
      <c r="G15" s="107" t="s">
        <v>99</v>
      </c>
      <c r="H15" s="15">
        <v>3.5599999999999881</v>
      </c>
      <c r="I15" s="15">
        <v>3.51</v>
      </c>
      <c r="J15" s="15">
        <v>91.5</v>
      </c>
      <c r="K15" s="114">
        <v>1.43</v>
      </c>
    </row>
    <row r="16" spans="2:11" s="16" customFormat="1" ht="30.6" x14ac:dyDescent="0.4">
      <c r="B16" s="90">
        <f t="shared" ref="B16:B39" si="2">C15</f>
        <v>18.8</v>
      </c>
      <c r="C16" s="45">
        <v>20.8</v>
      </c>
      <c r="D16" s="45">
        <f t="shared" si="1"/>
        <v>2</v>
      </c>
      <c r="E16" s="45">
        <v>1.86</v>
      </c>
      <c r="F16" s="45">
        <f t="shared" si="0"/>
        <v>93</v>
      </c>
      <c r="G16" s="107" t="s">
        <v>99</v>
      </c>
      <c r="H16" s="15">
        <v>5.0749999999999957</v>
      </c>
      <c r="I16" s="15">
        <v>6.0949999999999998</v>
      </c>
      <c r="J16" s="15">
        <v>86.7</v>
      </c>
      <c r="K16" s="114">
        <v>2.13</v>
      </c>
    </row>
    <row r="17" spans="2:11" s="16" customFormat="1" ht="30.6" x14ac:dyDescent="0.4">
      <c r="B17" s="90">
        <f t="shared" si="2"/>
        <v>20.8</v>
      </c>
      <c r="C17" s="45">
        <v>29.8</v>
      </c>
      <c r="D17" s="45">
        <f t="shared" si="1"/>
        <v>9</v>
      </c>
      <c r="E17" s="45">
        <v>8.66</v>
      </c>
      <c r="F17" s="45">
        <f t="shared" si="0"/>
        <v>96.222222222222214</v>
      </c>
      <c r="G17" s="107" t="s">
        <v>94</v>
      </c>
      <c r="H17" s="15">
        <v>0.41444444444444328</v>
      </c>
      <c r="I17" s="15">
        <v>1.8516666666666666</v>
      </c>
      <c r="J17" s="15">
        <v>96.977777777777789</v>
      </c>
      <c r="K17" s="114">
        <v>0.75611111111111107</v>
      </c>
    </row>
    <row r="18" spans="2:11" ht="30.75" x14ac:dyDescent="0.3">
      <c r="B18" s="90">
        <f t="shared" si="2"/>
        <v>29.8</v>
      </c>
      <c r="C18" s="45">
        <v>31.1</v>
      </c>
      <c r="D18" s="15">
        <f t="shared" si="1"/>
        <v>1.3000000000000007</v>
      </c>
      <c r="E18" s="15">
        <v>1.1599999999999999</v>
      </c>
      <c r="F18" s="45">
        <f t="shared" si="0"/>
        <v>89.230769230769184</v>
      </c>
      <c r="G18" s="107" t="s">
        <v>99</v>
      </c>
      <c r="H18" s="15">
        <v>3.480000000000004</v>
      </c>
      <c r="I18" s="15">
        <v>5.16</v>
      </c>
      <c r="J18" s="15">
        <v>89.3</v>
      </c>
      <c r="K18" s="114">
        <v>2.06</v>
      </c>
    </row>
    <row r="19" spans="2:11" ht="30.75" x14ac:dyDescent="0.3">
      <c r="B19" s="90">
        <f t="shared" si="2"/>
        <v>31.1</v>
      </c>
      <c r="C19" s="45">
        <v>32.1</v>
      </c>
      <c r="D19" s="15">
        <f t="shared" si="1"/>
        <v>1</v>
      </c>
      <c r="E19" s="15">
        <v>0.98</v>
      </c>
      <c r="F19" s="45">
        <f t="shared" si="0"/>
        <v>98</v>
      </c>
      <c r="G19" s="107" t="s">
        <v>94</v>
      </c>
      <c r="H19" s="15">
        <v>0.69999999999998863</v>
      </c>
      <c r="I19" s="15">
        <v>3.98</v>
      </c>
      <c r="J19" s="15">
        <v>93.2</v>
      </c>
      <c r="K19" s="114">
        <v>2.12</v>
      </c>
    </row>
    <row r="20" spans="2:11" ht="30.75" x14ac:dyDescent="0.3">
      <c r="B20" s="90">
        <f t="shared" si="2"/>
        <v>32.1</v>
      </c>
      <c r="C20" s="45">
        <v>33.1</v>
      </c>
      <c r="D20" s="15">
        <f t="shared" si="1"/>
        <v>1</v>
      </c>
      <c r="E20" s="15">
        <v>0.92</v>
      </c>
      <c r="F20" s="45">
        <f t="shared" si="0"/>
        <v>92</v>
      </c>
      <c r="G20" s="107" t="s">
        <v>126</v>
      </c>
      <c r="H20" s="15">
        <v>1.4399999999999977</v>
      </c>
      <c r="I20" s="15">
        <v>4.37</v>
      </c>
      <c r="J20" s="15">
        <v>91.8</v>
      </c>
      <c r="K20" s="114">
        <v>2.39</v>
      </c>
    </row>
    <row r="21" spans="2:11" ht="30.75" x14ac:dyDescent="0.3">
      <c r="B21" s="90">
        <f t="shared" si="2"/>
        <v>33.1</v>
      </c>
      <c r="C21" s="45">
        <v>34</v>
      </c>
      <c r="D21" s="15">
        <f t="shared" si="1"/>
        <v>0.89999999999999858</v>
      </c>
      <c r="E21" s="15">
        <v>0.88</v>
      </c>
      <c r="F21" s="45">
        <f t="shared" si="0"/>
        <v>97.777777777777928</v>
      </c>
      <c r="G21" s="107" t="s">
        <v>94</v>
      </c>
      <c r="H21" s="15">
        <v>0.53999999999999204</v>
      </c>
      <c r="I21" s="15">
        <v>3.22</v>
      </c>
      <c r="J21" s="15">
        <v>94.7</v>
      </c>
      <c r="K21" s="114">
        <v>1.54</v>
      </c>
    </row>
    <row r="22" spans="2:11" ht="30.75" x14ac:dyDescent="0.3">
      <c r="B22" s="90">
        <f>C21</f>
        <v>34</v>
      </c>
      <c r="C22" s="45">
        <v>35</v>
      </c>
      <c r="D22" s="45">
        <f t="shared" si="1"/>
        <v>1</v>
      </c>
      <c r="E22" s="45">
        <v>0.99</v>
      </c>
      <c r="F22" s="45">
        <f t="shared" si="0"/>
        <v>99</v>
      </c>
      <c r="G22" s="107" t="s">
        <v>99</v>
      </c>
      <c r="H22" s="15">
        <v>2.019999999999996</v>
      </c>
      <c r="I22" s="15">
        <v>5.95</v>
      </c>
      <c r="J22" s="15">
        <v>89.1</v>
      </c>
      <c r="K22" s="114">
        <v>2.93</v>
      </c>
    </row>
    <row r="23" spans="2:11" ht="30.75" x14ac:dyDescent="0.3">
      <c r="B23" s="90">
        <f t="shared" si="2"/>
        <v>35</v>
      </c>
      <c r="C23" s="45">
        <v>36</v>
      </c>
      <c r="D23" s="45">
        <f t="shared" si="1"/>
        <v>1</v>
      </c>
      <c r="E23" s="45">
        <v>0.88</v>
      </c>
      <c r="F23" s="45">
        <f t="shared" si="0"/>
        <v>88</v>
      </c>
      <c r="G23" s="107" t="s">
        <v>94</v>
      </c>
      <c r="H23" s="15">
        <v>0.21999999999999886</v>
      </c>
      <c r="I23" s="15">
        <v>1.81</v>
      </c>
      <c r="J23" s="15">
        <v>97</v>
      </c>
      <c r="K23" s="114">
        <v>0.97</v>
      </c>
    </row>
    <row r="24" spans="2:11" ht="30.75" x14ac:dyDescent="0.3">
      <c r="B24" s="90">
        <f t="shared" si="2"/>
        <v>36</v>
      </c>
      <c r="C24" s="45">
        <v>38</v>
      </c>
      <c r="D24" s="45">
        <f t="shared" si="1"/>
        <v>2</v>
      </c>
      <c r="E24" s="45">
        <v>1.73</v>
      </c>
      <c r="F24" s="45">
        <f t="shared" si="0"/>
        <v>86.5</v>
      </c>
      <c r="G24" s="107" t="s">
        <v>99</v>
      </c>
      <c r="H24" s="15">
        <v>2.8500000000000014</v>
      </c>
      <c r="I24" s="15">
        <v>4.7549999999999999</v>
      </c>
      <c r="J24" s="15">
        <v>89.4</v>
      </c>
      <c r="K24" s="114">
        <v>2.9950000000000001</v>
      </c>
    </row>
    <row r="25" spans="2:11" ht="30.75" x14ac:dyDescent="0.3">
      <c r="B25" s="90">
        <f t="shared" si="2"/>
        <v>38</v>
      </c>
      <c r="C25" s="45">
        <v>44.6</v>
      </c>
      <c r="D25" s="45">
        <f t="shared" si="1"/>
        <v>6.6000000000000014</v>
      </c>
      <c r="E25" s="45">
        <v>5.96</v>
      </c>
      <c r="F25" s="45">
        <f t="shared" si="0"/>
        <v>90.303030303030283</v>
      </c>
      <c r="G25" s="107" t="s">
        <v>126</v>
      </c>
      <c r="H25" s="15">
        <v>1.4384848484848471</v>
      </c>
      <c r="I25" s="15">
        <v>3.2990909090909084</v>
      </c>
      <c r="J25" s="15">
        <v>93.718181818181804</v>
      </c>
      <c r="K25" s="114">
        <v>1.5442424242424242</v>
      </c>
    </row>
    <row r="26" spans="2:11" ht="30.75" x14ac:dyDescent="0.3">
      <c r="B26" s="90">
        <f t="shared" si="2"/>
        <v>44.6</v>
      </c>
      <c r="C26" s="45">
        <v>47.5</v>
      </c>
      <c r="D26" s="45">
        <f t="shared" si="1"/>
        <v>2.8999999999999986</v>
      </c>
      <c r="E26" s="15">
        <v>2.7</v>
      </c>
      <c r="F26" s="15">
        <f t="shared" si="0"/>
        <v>93.103448275862121</v>
      </c>
      <c r="G26" s="97" t="s">
        <v>99</v>
      </c>
      <c r="H26" s="15">
        <v>2.0496551724137921</v>
      </c>
      <c r="I26" s="15">
        <v>5.3875862068965521</v>
      </c>
      <c r="J26" s="15">
        <v>90.972413793103428</v>
      </c>
      <c r="K26" s="114">
        <v>1.5903448275862071</v>
      </c>
    </row>
    <row r="27" spans="2:11" ht="30.75" x14ac:dyDescent="0.3">
      <c r="B27" s="90">
        <f t="shared" si="2"/>
        <v>47.5</v>
      </c>
      <c r="C27" s="45">
        <v>49.4</v>
      </c>
      <c r="D27" s="45">
        <f t="shared" si="1"/>
        <v>1.8999999999999986</v>
      </c>
      <c r="E27" s="15">
        <v>1.82</v>
      </c>
      <c r="F27" s="15">
        <f t="shared" si="0"/>
        <v>95.789473684210606</v>
      </c>
      <c r="G27" s="97" t="s">
        <v>126</v>
      </c>
      <c r="H27" s="15">
        <v>0.99999999999999789</v>
      </c>
      <c r="I27" s="15">
        <v>5.9426315789473696</v>
      </c>
      <c r="J27" s="15">
        <v>89.53157894736843</v>
      </c>
      <c r="K27" s="114">
        <v>3.525789473684211</v>
      </c>
    </row>
    <row r="28" spans="2:11" ht="30.75" x14ac:dyDescent="0.3">
      <c r="B28" s="90">
        <f t="shared" si="2"/>
        <v>49.4</v>
      </c>
      <c r="C28" s="45">
        <v>53.8</v>
      </c>
      <c r="D28" s="45">
        <f t="shared" si="1"/>
        <v>4.3999999999999986</v>
      </c>
      <c r="E28" s="15">
        <v>4.2300000000000004</v>
      </c>
      <c r="F28" s="15">
        <f t="shared" si="0"/>
        <v>96.136363636363669</v>
      </c>
      <c r="G28" s="97" t="s">
        <v>99</v>
      </c>
      <c r="H28" s="15">
        <v>7.1631818181818172</v>
      </c>
      <c r="I28" s="15">
        <v>5.9295454545454547</v>
      </c>
      <c r="J28" s="15">
        <v>84.572727272727278</v>
      </c>
      <c r="K28" s="114">
        <v>2.3345454545454545</v>
      </c>
    </row>
    <row r="29" spans="2:11" ht="30.75" x14ac:dyDescent="0.3">
      <c r="B29" s="90">
        <f t="shared" si="2"/>
        <v>53.8</v>
      </c>
      <c r="C29" s="45">
        <v>55</v>
      </c>
      <c r="D29" s="45">
        <f t="shared" si="1"/>
        <v>1.2000000000000028</v>
      </c>
      <c r="E29" s="15">
        <v>1.0900000000000001</v>
      </c>
      <c r="F29" s="15">
        <f t="shared" si="0"/>
        <v>90.833333333333115</v>
      </c>
      <c r="G29" s="97" t="s">
        <v>94</v>
      </c>
      <c r="H29" s="15">
        <v>0.75</v>
      </c>
      <c r="I29" s="15">
        <v>5.47</v>
      </c>
      <c r="J29" s="15">
        <v>90.8</v>
      </c>
      <c r="K29" s="114">
        <v>2.98</v>
      </c>
    </row>
    <row r="30" spans="2:11" ht="30.75" x14ac:dyDescent="0.3">
      <c r="B30" s="90">
        <f t="shared" si="2"/>
        <v>55</v>
      </c>
      <c r="C30" s="45">
        <v>58</v>
      </c>
      <c r="D30" s="45">
        <f t="shared" si="1"/>
        <v>3</v>
      </c>
      <c r="E30" s="15">
        <v>2.81</v>
      </c>
      <c r="F30" s="15">
        <f t="shared" si="0"/>
        <v>93.666666666666671</v>
      </c>
      <c r="G30" s="97" t="s">
        <v>99</v>
      </c>
      <c r="H30" s="15">
        <v>5.6466666666666656</v>
      </c>
      <c r="I30" s="15">
        <v>5.8666666666666671</v>
      </c>
      <c r="J30" s="15">
        <v>86.066666666666663</v>
      </c>
      <c r="K30" s="114">
        <v>2.42</v>
      </c>
    </row>
    <row r="31" spans="2:11" ht="30.75" x14ac:dyDescent="0.3">
      <c r="B31" s="90">
        <f t="shared" si="2"/>
        <v>58</v>
      </c>
      <c r="C31" s="45">
        <v>59.6</v>
      </c>
      <c r="D31" s="45">
        <f t="shared" si="1"/>
        <v>1.6000000000000014</v>
      </c>
      <c r="E31" s="45">
        <v>1.53</v>
      </c>
      <c r="F31" s="45">
        <f t="shared" si="0"/>
        <v>95.624999999999915</v>
      </c>
      <c r="G31" s="107" t="s">
        <v>94</v>
      </c>
      <c r="H31" s="15">
        <v>0.98375000000001078</v>
      </c>
      <c r="I31" s="15">
        <v>4.3949999999999996</v>
      </c>
      <c r="J31" s="15">
        <v>91.787499999999994</v>
      </c>
      <c r="K31" s="114">
        <v>2.8337499999999998</v>
      </c>
    </row>
    <row r="32" spans="2:11" ht="30.75" x14ac:dyDescent="0.3">
      <c r="B32" s="90">
        <f t="shared" si="2"/>
        <v>59.6</v>
      </c>
      <c r="C32" s="45">
        <v>60.6</v>
      </c>
      <c r="D32" s="45">
        <f t="shared" si="1"/>
        <v>1</v>
      </c>
      <c r="E32" s="45">
        <v>0.95</v>
      </c>
      <c r="F32" s="45">
        <f t="shared" si="0"/>
        <v>95</v>
      </c>
      <c r="G32" s="107" t="s">
        <v>129</v>
      </c>
      <c r="H32" s="15">
        <v>2.3100000000000023</v>
      </c>
      <c r="I32" s="15">
        <v>5.19</v>
      </c>
      <c r="J32" s="15">
        <v>89.9</v>
      </c>
      <c r="K32" s="114">
        <v>2.6</v>
      </c>
    </row>
    <row r="33" spans="2:11" ht="30.75" x14ac:dyDescent="0.3">
      <c r="B33" s="90">
        <f t="shared" si="2"/>
        <v>60.6</v>
      </c>
      <c r="C33" s="45">
        <v>62</v>
      </c>
      <c r="D33" s="15">
        <f t="shared" si="1"/>
        <v>1.3999999999999986</v>
      </c>
      <c r="E33" s="15">
        <v>1.32</v>
      </c>
      <c r="F33" s="15">
        <f t="shared" si="0"/>
        <v>94.285714285714377</v>
      </c>
      <c r="G33" s="107" t="s">
        <v>129</v>
      </c>
      <c r="H33" s="15">
        <v>5.5414285714285674</v>
      </c>
      <c r="I33" s="15">
        <v>4.9414285714285713</v>
      </c>
      <c r="J33" s="15">
        <v>87.185714285714297</v>
      </c>
      <c r="K33" s="114">
        <v>2.3314285714285714</v>
      </c>
    </row>
    <row r="34" spans="2:11" ht="30.75" x14ac:dyDescent="0.3">
      <c r="B34" s="90">
        <f t="shared" si="2"/>
        <v>62</v>
      </c>
      <c r="C34" s="45">
        <v>64</v>
      </c>
      <c r="D34" s="15">
        <f t="shared" si="1"/>
        <v>2</v>
      </c>
      <c r="E34" s="15">
        <v>1.85</v>
      </c>
      <c r="F34" s="15">
        <f t="shared" si="0"/>
        <v>92.5</v>
      </c>
      <c r="G34" s="107" t="s">
        <v>126</v>
      </c>
      <c r="H34" s="15">
        <v>1.3099999999999952</v>
      </c>
      <c r="I34" s="15">
        <v>5.1050000000000004</v>
      </c>
      <c r="J34" s="15">
        <v>90.95</v>
      </c>
      <c r="K34" s="114">
        <v>2.6349999999999998</v>
      </c>
    </row>
    <row r="35" spans="2:11" ht="30.75" x14ac:dyDescent="0.3">
      <c r="B35" s="90">
        <f t="shared" si="2"/>
        <v>64</v>
      </c>
      <c r="C35" s="45">
        <v>65</v>
      </c>
      <c r="D35" s="15">
        <f t="shared" si="1"/>
        <v>1</v>
      </c>
      <c r="E35" s="15">
        <v>0.95</v>
      </c>
      <c r="F35" s="15">
        <f t="shared" si="0"/>
        <v>95</v>
      </c>
      <c r="G35" s="107" t="s">
        <v>94</v>
      </c>
      <c r="H35" s="15">
        <v>0.68000000000000682</v>
      </c>
      <c r="I35" s="15">
        <v>5.1100000000000003</v>
      </c>
      <c r="J35" s="15">
        <v>91.8</v>
      </c>
      <c r="K35" s="114">
        <v>2.41</v>
      </c>
    </row>
    <row r="36" spans="2:11" ht="30.75" x14ac:dyDescent="0.3">
      <c r="B36" s="90">
        <f t="shared" si="2"/>
        <v>65</v>
      </c>
      <c r="C36" s="45">
        <v>66</v>
      </c>
      <c r="D36" s="15">
        <f t="shared" si="1"/>
        <v>1</v>
      </c>
      <c r="E36" s="15">
        <v>0.94</v>
      </c>
      <c r="F36" s="15">
        <f t="shared" si="0"/>
        <v>94</v>
      </c>
      <c r="G36" s="107" t="s">
        <v>126</v>
      </c>
      <c r="H36" s="15">
        <v>1.8599999999999994</v>
      </c>
      <c r="I36" s="15">
        <v>5.37</v>
      </c>
      <c r="J36" s="15">
        <v>89.1</v>
      </c>
      <c r="K36" s="114">
        <v>3.67</v>
      </c>
    </row>
    <row r="37" spans="2:11" ht="30.75" x14ac:dyDescent="0.3">
      <c r="B37" s="90">
        <f t="shared" si="2"/>
        <v>66</v>
      </c>
      <c r="C37" s="45">
        <v>67</v>
      </c>
      <c r="D37" s="15">
        <f t="shared" si="1"/>
        <v>1</v>
      </c>
      <c r="E37" s="15">
        <v>0.95</v>
      </c>
      <c r="F37" s="15">
        <f t="shared" si="0"/>
        <v>95</v>
      </c>
      <c r="G37" s="107" t="s">
        <v>94</v>
      </c>
      <c r="H37" s="15">
        <v>0.71999999999999886</v>
      </c>
      <c r="I37" s="15">
        <v>4.26</v>
      </c>
      <c r="J37" s="15">
        <v>92.2</v>
      </c>
      <c r="K37" s="114">
        <v>2.82</v>
      </c>
    </row>
    <row r="38" spans="2:11" ht="30.75" x14ac:dyDescent="0.3">
      <c r="B38" s="90">
        <f t="shared" si="2"/>
        <v>67</v>
      </c>
      <c r="C38" s="45">
        <v>68</v>
      </c>
      <c r="D38" s="45">
        <f t="shared" si="1"/>
        <v>1</v>
      </c>
      <c r="E38" s="45">
        <v>0.96</v>
      </c>
      <c r="F38" s="45">
        <f t="shared" si="0"/>
        <v>96</v>
      </c>
      <c r="G38" s="107" t="s">
        <v>126</v>
      </c>
      <c r="H38" s="15">
        <v>1.4599999999999937</v>
      </c>
      <c r="I38" s="15">
        <v>5.95</v>
      </c>
      <c r="J38" s="15">
        <v>89.5</v>
      </c>
      <c r="K38" s="114">
        <v>3.09</v>
      </c>
    </row>
    <row r="39" spans="2:11" ht="31.5" thickBot="1" x14ac:dyDescent="0.35">
      <c r="B39" s="118">
        <f t="shared" si="2"/>
        <v>68</v>
      </c>
      <c r="C39" s="119">
        <v>71</v>
      </c>
      <c r="D39" s="119">
        <f t="shared" si="1"/>
        <v>3</v>
      </c>
      <c r="E39" s="119">
        <v>1.81</v>
      </c>
      <c r="F39" s="119">
        <f t="shared" si="0"/>
        <v>60.333333333333336</v>
      </c>
      <c r="G39" s="120" t="s">
        <v>99</v>
      </c>
      <c r="H39" s="121">
        <v>2.3499999999999943</v>
      </c>
      <c r="I39" s="121">
        <v>6.0766666666666671</v>
      </c>
      <c r="J39" s="121">
        <v>88.933333333333337</v>
      </c>
      <c r="K39" s="122">
        <v>2.64</v>
      </c>
    </row>
    <row r="40" spans="2:11" ht="30.75" thickBot="1" x14ac:dyDescent="0.35">
      <c r="B40" s="189" t="s">
        <v>117</v>
      </c>
      <c r="C40" s="190"/>
      <c r="D40" s="190"/>
      <c r="E40" s="190"/>
      <c r="F40" s="190"/>
      <c r="G40" s="190"/>
      <c r="H40" s="190"/>
      <c r="I40" s="190"/>
      <c r="J40" s="190"/>
      <c r="K40" s="191"/>
    </row>
    <row r="41" spans="2:11" ht="30" x14ac:dyDescent="0.3">
      <c r="B41" s="52"/>
      <c r="C41" s="52"/>
      <c r="D41" s="52"/>
      <c r="E41" s="52"/>
      <c r="F41" s="52"/>
      <c r="G41" s="52"/>
      <c r="H41" s="50"/>
      <c r="I41" s="50"/>
      <c r="J41" s="50"/>
      <c r="K41" s="50"/>
    </row>
    <row r="42" spans="2:11" ht="18.95" customHeight="1" x14ac:dyDescent="0.3">
      <c r="B42" s="158" t="s">
        <v>125</v>
      </c>
      <c r="C42" s="158"/>
      <c r="D42" s="158"/>
      <c r="E42" s="158"/>
      <c r="F42" s="158"/>
      <c r="G42" s="158"/>
      <c r="H42" s="158"/>
      <c r="I42" s="158"/>
      <c r="J42" s="158"/>
      <c r="K42" s="158"/>
    </row>
    <row r="43" spans="2:11" ht="45.75" customHeight="1" x14ac:dyDescent="0.3">
      <c r="B43" s="158"/>
      <c r="C43" s="158"/>
      <c r="D43" s="158"/>
      <c r="E43" s="158"/>
      <c r="F43" s="158"/>
      <c r="G43" s="158"/>
      <c r="H43" s="158"/>
      <c r="I43" s="158"/>
      <c r="J43" s="158"/>
      <c r="K43" s="158"/>
    </row>
    <row r="44" spans="2:11" ht="35.25" customHeight="1" x14ac:dyDescent="0.3">
      <c r="B44" s="50"/>
      <c r="C44" s="50"/>
      <c r="D44" s="50"/>
      <c r="E44" s="50"/>
      <c r="F44" s="146"/>
      <c r="G44" s="50"/>
    </row>
    <row r="49" spans="4:11" ht="30" x14ac:dyDescent="0.3">
      <c r="D49" s="18"/>
      <c r="E49" s="19"/>
      <c r="F49" s="147"/>
      <c r="G49" s="51"/>
      <c r="H49" s="51"/>
      <c r="I49" s="51"/>
      <c r="J49" s="6"/>
      <c r="K49" s="6"/>
    </row>
    <row r="50" spans="4:11" x14ac:dyDescent="0.3">
      <c r="D50" s="18"/>
      <c r="E50" s="19"/>
      <c r="G50" s="17"/>
      <c r="J50" s="6"/>
      <c r="K50" s="6"/>
    </row>
    <row r="51" spans="4:11" ht="30" x14ac:dyDescent="0.3">
      <c r="D51" s="18"/>
      <c r="E51" s="51"/>
      <c r="G51" s="280" t="s">
        <v>100</v>
      </c>
      <c r="H51" s="280"/>
      <c r="I51" s="280"/>
      <c r="J51" s="280"/>
      <c r="K51" s="6"/>
    </row>
    <row r="52" spans="4:11" x14ac:dyDescent="0.3">
      <c r="D52" s="18"/>
      <c r="E52" s="19"/>
      <c r="G52" s="17"/>
      <c r="J52" s="6"/>
      <c r="K52" s="6"/>
    </row>
  </sheetData>
  <mergeCells count="21">
    <mergeCell ref="B7:F7"/>
    <mergeCell ref="B8:F8"/>
    <mergeCell ref="B40:K40"/>
    <mergeCell ref="B1:K1"/>
    <mergeCell ref="B2:F2"/>
    <mergeCell ref="B3:F3"/>
    <mergeCell ref="B4:F4"/>
    <mergeCell ref="B5:F5"/>
    <mergeCell ref="B6:F6"/>
    <mergeCell ref="G2:K2"/>
    <mergeCell ref="G3:K3"/>
    <mergeCell ref="G4:K4"/>
    <mergeCell ref="G5:K5"/>
    <mergeCell ref="G6:K6"/>
    <mergeCell ref="G7:K7"/>
    <mergeCell ref="G8:K8"/>
    <mergeCell ref="G51:J51"/>
    <mergeCell ref="B42:K43"/>
    <mergeCell ref="H11:K11"/>
    <mergeCell ref="G11:G12"/>
    <mergeCell ref="B11:F11"/>
  </mergeCells>
  <conditionalFormatting sqref="G42:G44">
    <cfRule type="containsText" dxfId="0" priority="2" operator="containsText" text="CHARNO">
      <formula>NOT(ISERROR(SEARCH("CHARNO",G42)))</formula>
    </cfRule>
  </conditionalFormatting>
  <pageMargins left="0.7" right="0.7" top="0.75" bottom="0.75" header="0.3" footer="0.3"/>
  <pageSetup scale="45" fitToHeight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54"/>
  <sheetViews>
    <sheetView view="pageBreakPreview" zoomScale="60" zoomScaleNormal="50" workbookViewId="0">
      <selection activeCell="G8" sqref="G8:K8"/>
    </sheetView>
  </sheetViews>
  <sheetFormatPr defaultColWidth="14.42578125" defaultRowHeight="15" x14ac:dyDescent="0.25"/>
  <cols>
    <col min="1" max="1" width="4" customWidth="1"/>
    <col min="2" max="3" width="20.5703125" customWidth="1"/>
    <col min="4" max="4" width="20.85546875" customWidth="1"/>
    <col min="5" max="5" width="19.7109375" customWidth="1"/>
    <col min="6" max="6" width="20.85546875" customWidth="1"/>
    <col min="7" max="7" width="96.85546875" customWidth="1"/>
    <col min="8" max="8" width="19.5703125" style="40" customWidth="1"/>
    <col min="9" max="9" width="18.42578125" style="40" customWidth="1"/>
    <col min="10" max="10" width="16.85546875" style="40" customWidth="1"/>
    <col min="11" max="11" width="17.7109375" style="40" customWidth="1"/>
  </cols>
  <sheetData>
    <row r="1" spans="1:11" ht="75" customHeight="1" x14ac:dyDescent="0.4">
      <c r="A1" s="16"/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</row>
    <row r="2" spans="1:11" ht="30.4" customHeight="1" x14ac:dyDescent="0.7">
      <c r="A2" s="21"/>
      <c r="B2" s="286" t="s">
        <v>26</v>
      </c>
      <c r="C2" s="287"/>
      <c r="D2" s="287"/>
      <c r="E2" s="287"/>
      <c r="F2" s="287"/>
      <c r="G2" s="206" t="s">
        <v>162</v>
      </c>
      <c r="H2" s="206"/>
      <c r="I2" s="206"/>
      <c r="J2" s="206"/>
      <c r="K2" s="207"/>
    </row>
    <row r="3" spans="1:11" ht="30.4" customHeight="1" x14ac:dyDescent="0.45">
      <c r="A3" s="21"/>
      <c r="B3" s="282" t="s">
        <v>83</v>
      </c>
      <c r="C3" s="283"/>
      <c r="D3" s="283"/>
      <c r="E3" s="283"/>
      <c r="F3" s="283"/>
      <c r="G3" s="206" t="s">
        <v>182</v>
      </c>
      <c r="H3" s="206"/>
      <c r="I3" s="206"/>
      <c r="J3" s="206"/>
      <c r="K3" s="207"/>
    </row>
    <row r="4" spans="1:11" ht="30.4" customHeight="1" x14ac:dyDescent="0.45">
      <c r="A4" s="21"/>
      <c r="B4" s="282" t="s">
        <v>84</v>
      </c>
      <c r="C4" s="283"/>
      <c r="D4" s="283"/>
      <c r="E4" s="283"/>
      <c r="F4" s="283"/>
      <c r="G4" s="206" t="s">
        <v>157</v>
      </c>
      <c r="H4" s="206"/>
      <c r="I4" s="206"/>
      <c r="J4" s="206"/>
      <c r="K4" s="207"/>
    </row>
    <row r="5" spans="1:11" ht="30.4" customHeight="1" x14ac:dyDescent="0.7">
      <c r="A5" s="21"/>
      <c r="B5" s="282" t="s">
        <v>150</v>
      </c>
      <c r="C5" s="283"/>
      <c r="D5" s="283"/>
      <c r="E5" s="283"/>
      <c r="F5" s="283"/>
      <c r="G5" s="284" t="s">
        <v>27</v>
      </c>
      <c r="H5" s="284"/>
      <c r="I5" s="284"/>
      <c r="J5" s="284"/>
      <c r="K5" s="285"/>
    </row>
    <row r="6" spans="1:11" ht="30.4" customHeight="1" x14ac:dyDescent="0.45">
      <c r="A6" s="21"/>
      <c r="B6" s="282" t="s">
        <v>135</v>
      </c>
      <c r="C6" s="283"/>
      <c r="D6" s="283"/>
      <c r="E6" s="283"/>
      <c r="F6" s="283"/>
      <c r="G6" s="215" t="s">
        <v>91</v>
      </c>
      <c r="H6" s="215"/>
      <c r="I6" s="215"/>
      <c r="J6" s="215"/>
      <c r="K6" s="216"/>
    </row>
    <row r="7" spans="1:11" ht="30.4" customHeight="1" x14ac:dyDescent="0.7">
      <c r="A7" s="21"/>
      <c r="B7" s="282" t="s">
        <v>28</v>
      </c>
      <c r="C7" s="283"/>
      <c r="D7" s="283"/>
      <c r="E7" s="283"/>
      <c r="F7" s="283"/>
      <c r="G7" s="203" t="s">
        <v>92</v>
      </c>
      <c r="H7" s="203"/>
      <c r="I7" s="203"/>
      <c r="J7" s="203"/>
      <c r="K7" s="217"/>
    </row>
    <row r="8" spans="1:11" ht="62.1" customHeight="1" thickBot="1" x14ac:dyDescent="0.75">
      <c r="A8" s="21"/>
      <c r="B8" s="290" t="s">
        <v>29</v>
      </c>
      <c r="C8" s="291"/>
      <c r="D8" s="291"/>
      <c r="E8" s="291"/>
      <c r="F8" s="291"/>
      <c r="G8" s="218" t="s">
        <v>2</v>
      </c>
      <c r="H8" s="218"/>
      <c r="I8" s="218"/>
      <c r="J8" s="218"/>
      <c r="K8" s="219"/>
    </row>
    <row r="9" spans="1:11" ht="19.5" customHeight="1" x14ac:dyDescent="0.4">
      <c r="A9" s="16"/>
      <c r="B9" s="1"/>
      <c r="C9" s="1"/>
      <c r="D9" s="1"/>
      <c r="E9" s="1"/>
      <c r="F9" s="2"/>
      <c r="G9" s="3"/>
    </row>
    <row r="10" spans="1:11" ht="12.75" customHeight="1" thickBot="1" x14ac:dyDescent="0.45">
      <c r="A10" s="16"/>
      <c r="B10" s="1"/>
      <c r="C10" s="1"/>
      <c r="D10" s="1"/>
      <c r="E10" s="1"/>
      <c r="F10" s="2"/>
      <c r="G10" s="3"/>
    </row>
    <row r="11" spans="1:11" ht="30.4" customHeight="1" thickBot="1" x14ac:dyDescent="0.5">
      <c r="A11" s="21"/>
      <c r="B11" s="245" t="s">
        <v>93</v>
      </c>
      <c r="C11" s="246"/>
      <c r="D11" s="246"/>
      <c r="E11" s="246"/>
      <c r="F11" s="246"/>
      <c r="G11" s="198" t="s">
        <v>10</v>
      </c>
      <c r="H11" s="288" t="s">
        <v>15</v>
      </c>
      <c r="I11" s="258"/>
      <c r="J11" s="258"/>
      <c r="K11" s="259"/>
    </row>
    <row r="12" spans="1:11" ht="102.75" thickBot="1" x14ac:dyDescent="0.5">
      <c r="A12" s="23"/>
      <c r="B12" s="75" t="s">
        <v>5</v>
      </c>
      <c r="C12" s="76" t="s">
        <v>6</v>
      </c>
      <c r="D12" s="76" t="s">
        <v>7</v>
      </c>
      <c r="E12" s="76" t="s">
        <v>8</v>
      </c>
      <c r="F12" s="77" t="s">
        <v>9</v>
      </c>
      <c r="G12" s="289"/>
      <c r="H12" s="148" t="s">
        <v>16</v>
      </c>
      <c r="I12" s="78" t="s">
        <v>17</v>
      </c>
      <c r="J12" s="78" t="s">
        <v>18</v>
      </c>
      <c r="K12" s="79" t="s">
        <v>19</v>
      </c>
    </row>
    <row r="13" spans="1:11" s="25" customFormat="1" ht="35.1" customHeight="1" x14ac:dyDescent="0.7">
      <c r="A13" s="24"/>
      <c r="B13" s="115">
        <v>0</v>
      </c>
      <c r="C13" s="66">
        <v>11.3</v>
      </c>
      <c r="D13" s="66">
        <f>C13-B13</f>
        <v>11.3</v>
      </c>
      <c r="E13" s="66">
        <v>9.67</v>
      </c>
      <c r="F13" s="66">
        <f>E13/D13*100</f>
        <v>85.575221238938042</v>
      </c>
      <c r="G13" s="149" t="s">
        <v>25</v>
      </c>
      <c r="H13" s="20">
        <v>0.20349557522123563</v>
      </c>
      <c r="I13" s="20">
        <v>5.7266371681415924</v>
      </c>
      <c r="J13" s="20">
        <v>89.487389380530971</v>
      </c>
      <c r="K13" s="116">
        <v>4.5824778761061946</v>
      </c>
    </row>
    <row r="14" spans="1:11" s="25" customFormat="1" ht="35.1" customHeight="1" x14ac:dyDescent="0.7">
      <c r="A14" s="24"/>
      <c r="B14" s="115">
        <v>11.3</v>
      </c>
      <c r="C14" s="66">
        <v>15.8</v>
      </c>
      <c r="D14" s="66">
        <f t="shared" ref="D14:D20" si="0">C14-B14</f>
        <v>4.5</v>
      </c>
      <c r="E14" s="66">
        <v>3.77</v>
      </c>
      <c r="F14" s="66">
        <f>E14/D14*100</f>
        <v>83.777777777777771</v>
      </c>
      <c r="G14" s="73" t="s">
        <v>94</v>
      </c>
      <c r="H14" s="20">
        <v>9.8888888888885793E-2</v>
      </c>
      <c r="I14" s="20">
        <v>2.6644444444444444</v>
      </c>
      <c r="J14" s="20">
        <v>94.433333333333337</v>
      </c>
      <c r="K14" s="116">
        <v>2.8033333333333328</v>
      </c>
    </row>
    <row r="15" spans="1:11" s="25" customFormat="1" ht="35.1" customHeight="1" x14ac:dyDescent="0.7">
      <c r="A15" s="24"/>
      <c r="B15" s="90">
        <f>C14</f>
        <v>15.8</v>
      </c>
      <c r="C15" s="45">
        <v>17.8</v>
      </c>
      <c r="D15" s="66">
        <f t="shared" si="0"/>
        <v>2</v>
      </c>
      <c r="E15" s="45">
        <v>1.8</v>
      </c>
      <c r="F15" s="66">
        <f>E15/D15*100</f>
        <v>90</v>
      </c>
      <c r="G15" s="124" t="s">
        <v>126</v>
      </c>
      <c r="H15" s="15">
        <v>1.5350000000000037</v>
      </c>
      <c r="I15" s="15">
        <v>5.0049999999999999</v>
      </c>
      <c r="J15" s="15">
        <v>88.15</v>
      </c>
      <c r="K15" s="114">
        <v>5.31</v>
      </c>
    </row>
    <row r="16" spans="1:11" ht="35.1" customHeight="1" x14ac:dyDescent="0.65">
      <c r="A16" s="16"/>
      <c r="B16" s="90">
        <f t="shared" ref="B16:B20" si="1">C15</f>
        <v>17.8</v>
      </c>
      <c r="C16" s="45">
        <v>19.8</v>
      </c>
      <c r="D16" s="66">
        <f t="shared" si="0"/>
        <v>2</v>
      </c>
      <c r="E16" s="45">
        <v>1.77</v>
      </c>
      <c r="F16" s="66">
        <f t="shared" ref="F16:F20" si="2">E16/D16*100</f>
        <v>88.5</v>
      </c>
      <c r="G16" s="59" t="s">
        <v>99</v>
      </c>
      <c r="H16" s="15">
        <v>3.0499999999999972</v>
      </c>
      <c r="I16" s="15">
        <v>5.01</v>
      </c>
      <c r="J16" s="15">
        <v>87.300000000000011</v>
      </c>
      <c r="K16" s="114">
        <v>4.6400000000000006</v>
      </c>
    </row>
    <row r="17" spans="2:11" s="70" customFormat="1" ht="35.1" customHeight="1" x14ac:dyDescent="0.65">
      <c r="B17" s="90">
        <f t="shared" si="1"/>
        <v>19.8</v>
      </c>
      <c r="C17" s="45">
        <v>21.3</v>
      </c>
      <c r="D17" s="66">
        <f t="shared" si="0"/>
        <v>1.5</v>
      </c>
      <c r="E17" s="45">
        <v>1.1299999999999999</v>
      </c>
      <c r="F17" s="66">
        <f t="shared" si="2"/>
        <v>75.333333333333329</v>
      </c>
      <c r="G17" s="73" t="s">
        <v>94</v>
      </c>
      <c r="H17" s="15">
        <v>0.21999999999999886</v>
      </c>
      <c r="I17" s="15">
        <v>5.63</v>
      </c>
      <c r="J17" s="15">
        <v>90.5</v>
      </c>
      <c r="K17" s="114">
        <v>3.65</v>
      </c>
    </row>
    <row r="18" spans="2:11" s="70" customFormat="1" ht="35.1" customHeight="1" x14ac:dyDescent="0.45">
      <c r="B18" s="90">
        <f t="shared" si="1"/>
        <v>21.3</v>
      </c>
      <c r="C18" s="45">
        <v>36.9</v>
      </c>
      <c r="D18" s="66">
        <f t="shared" si="0"/>
        <v>15.599999999999998</v>
      </c>
      <c r="E18" s="45">
        <v>14.29</v>
      </c>
      <c r="F18" s="66">
        <f t="shared" si="2"/>
        <v>91.602564102564116</v>
      </c>
      <c r="G18" s="59" t="s">
        <v>99</v>
      </c>
      <c r="H18" s="15">
        <v>2.5362500000000021</v>
      </c>
      <c r="I18" s="15">
        <v>5.4404634615384619</v>
      </c>
      <c r="J18" s="15">
        <v>89.975653205128197</v>
      </c>
      <c r="K18" s="114">
        <v>2.0476333333333328</v>
      </c>
    </row>
    <row r="19" spans="2:11" s="70" customFormat="1" ht="35.1" customHeight="1" x14ac:dyDescent="0.45">
      <c r="B19" s="90">
        <f t="shared" si="1"/>
        <v>36.9</v>
      </c>
      <c r="C19" s="119">
        <v>38</v>
      </c>
      <c r="D19" s="66">
        <f t="shared" si="0"/>
        <v>1.1000000000000014</v>
      </c>
      <c r="E19" s="119">
        <v>1.07</v>
      </c>
      <c r="F19" s="66">
        <f t="shared" si="2"/>
        <v>97.272727272727153</v>
      </c>
      <c r="G19" s="124" t="s">
        <v>126</v>
      </c>
      <c r="H19" s="121">
        <v>1.2462000000000018</v>
      </c>
      <c r="I19" s="121">
        <v>2.9893999999999998</v>
      </c>
      <c r="J19" s="121">
        <v>94.4054</v>
      </c>
      <c r="K19" s="122">
        <v>1.359</v>
      </c>
    </row>
    <row r="20" spans="2:11" s="70" customFormat="1" ht="35.1" customHeight="1" thickBot="1" x14ac:dyDescent="0.5">
      <c r="B20" s="118">
        <f t="shared" si="1"/>
        <v>38</v>
      </c>
      <c r="C20" s="119">
        <v>42</v>
      </c>
      <c r="D20" s="123">
        <f t="shared" si="0"/>
        <v>4</v>
      </c>
      <c r="E20" s="119">
        <v>3.84</v>
      </c>
      <c r="F20" s="119">
        <f t="shared" si="2"/>
        <v>96</v>
      </c>
      <c r="G20" s="151" t="s">
        <v>130</v>
      </c>
      <c r="H20" s="121">
        <v>0.15170000000000528</v>
      </c>
      <c r="I20" s="121">
        <v>1.1979</v>
      </c>
      <c r="J20" s="121">
        <v>97.879199999999997</v>
      </c>
      <c r="K20" s="122">
        <v>0.7712</v>
      </c>
    </row>
    <row r="21" spans="2:11" s="70" customFormat="1" ht="35.1" customHeight="1" thickBot="1" x14ac:dyDescent="0.35">
      <c r="B21" s="155" t="s">
        <v>115</v>
      </c>
      <c r="C21" s="156"/>
      <c r="D21" s="156"/>
      <c r="E21" s="156"/>
      <c r="F21" s="156"/>
      <c r="G21" s="156"/>
      <c r="H21" s="156"/>
      <c r="I21" s="156"/>
      <c r="J21" s="156"/>
      <c r="K21" s="157"/>
    </row>
    <row r="22" spans="2:11" s="16" customFormat="1" ht="19.5" customHeight="1" x14ac:dyDescent="0.3"/>
    <row r="23" spans="2:11" s="16" customFormat="1" ht="19.5" customHeight="1" x14ac:dyDescent="0.3"/>
    <row r="24" spans="2:11" s="16" customFormat="1" ht="19.5" customHeight="1" x14ac:dyDescent="0.3">
      <c r="B24" s="158" t="s">
        <v>125</v>
      </c>
      <c r="C24" s="158"/>
      <c r="D24" s="158"/>
      <c r="E24" s="158"/>
      <c r="F24" s="158"/>
      <c r="G24" s="158"/>
      <c r="H24" s="158"/>
      <c r="I24" s="158"/>
      <c r="J24" s="158"/>
      <c r="K24" s="158"/>
    </row>
    <row r="25" spans="2:11" s="16" customFormat="1" ht="54.75" customHeight="1" x14ac:dyDescent="0.3">
      <c r="B25" s="158"/>
      <c r="C25" s="158"/>
      <c r="D25" s="158"/>
      <c r="E25" s="158"/>
      <c r="F25" s="158"/>
      <c r="G25" s="158"/>
      <c r="H25" s="158"/>
      <c r="I25" s="158"/>
      <c r="J25" s="158"/>
      <c r="K25" s="158"/>
    </row>
    <row r="26" spans="2:11" s="16" customFormat="1" ht="19.5" customHeight="1" x14ac:dyDescent="0.3">
      <c r="B26" s="17"/>
      <c r="C26" s="17"/>
      <c r="D26" s="17"/>
      <c r="E26" s="17"/>
      <c r="F26" s="18"/>
      <c r="G26" s="37"/>
      <c r="H26" s="6"/>
      <c r="I26" s="6"/>
      <c r="J26" s="6"/>
      <c r="K26" s="6"/>
    </row>
    <row r="27" spans="2:11" s="16" customFormat="1" ht="19.5" customHeight="1" x14ac:dyDescent="0.3">
      <c r="B27" s="17"/>
      <c r="C27" s="17"/>
      <c r="D27" s="17"/>
      <c r="E27" s="37"/>
      <c r="F27" s="6"/>
      <c r="G27" s="6"/>
      <c r="H27" s="6"/>
      <c r="I27" s="6"/>
    </row>
    <row r="28" spans="2:11" s="16" customFormat="1" ht="19.5" customHeight="1" x14ac:dyDescent="0.3">
      <c r="B28" s="17"/>
      <c r="C28" s="17"/>
      <c r="D28" s="17"/>
      <c r="E28" s="37"/>
      <c r="F28" s="6"/>
      <c r="G28" s="6"/>
      <c r="H28" s="6"/>
      <c r="I28" s="6"/>
    </row>
    <row r="29" spans="2:11" s="16" customFormat="1" ht="47.25" customHeight="1" x14ac:dyDescent="0.3">
      <c r="B29" s="17"/>
      <c r="C29" s="17"/>
      <c r="E29" s="37"/>
      <c r="F29" s="6"/>
      <c r="G29" s="6"/>
      <c r="H29" s="6"/>
      <c r="I29" s="6"/>
    </row>
    <row r="30" spans="2:11" s="16" customFormat="1" ht="36.75" customHeight="1" x14ac:dyDescent="0.45">
      <c r="B30" s="46"/>
      <c r="C30" s="46"/>
      <c r="E30" s="220" t="s">
        <v>110</v>
      </c>
      <c r="F30" s="220"/>
      <c r="G30" s="220"/>
      <c r="H30" s="220"/>
      <c r="I30" s="220"/>
    </row>
    <row r="31" spans="2:11" s="16" customFormat="1" ht="19.5" customHeight="1" x14ac:dyDescent="0.3"/>
    <row r="32" spans="2:11" s="16" customFormat="1" ht="19.5" customHeight="1" x14ac:dyDescent="0.3"/>
    <row r="33" spans="1:11" s="16" customFormat="1" ht="19.5" customHeight="1" x14ac:dyDescent="0.3"/>
    <row r="34" spans="1:11" s="16" customFormat="1" ht="19.5" customHeight="1" x14ac:dyDescent="0.3"/>
    <row r="35" spans="1:11" s="70" customFormat="1" ht="19.5" customHeight="1" x14ac:dyDescent="0.3"/>
    <row r="36" spans="1:11" s="70" customFormat="1" ht="19.5" customHeight="1" x14ac:dyDescent="0.3"/>
    <row r="37" spans="1:11" ht="19.5" customHeight="1" x14ac:dyDescent="0.3">
      <c r="A37" s="16"/>
      <c r="B37" s="70"/>
      <c r="C37" s="70"/>
      <c r="D37" s="70"/>
      <c r="E37" s="70"/>
      <c r="F37" s="70"/>
      <c r="G37" s="70"/>
      <c r="H37" s="70"/>
      <c r="I37" s="70"/>
      <c r="J37" s="70"/>
      <c r="K37" s="70"/>
    </row>
    <row r="38" spans="1:11" ht="19.5" customHeight="1" x14ac:dyDescent="0.3">
      <c r="A38" s="16"/>
      <c r="B38" s="70"/>
      <c r="C38" s="70"/>
      <c r="D38" s="70"/>
      <c r="E38" s="70"/>
      <c r="F38" s="70"/>
      <c r="G38" s="70"/>
      <c r="H38" s="70"/>
      <c r="I38" s="70"/>
      <c r="J38" s="70"/>
      <c r="K38" s="70"/>
    </row>
    <row r="39" spans="1:11" ht="19.5" customHeight="1" x14ac:dyDescent="0.3">
      <c r="A39" s="16"/>
      <c r="B39" s="70"/>
      <c r="C39" s="70"/>
      <c r="D39" s="70"/>
      <c r="E39" s="70"/>
      <c r="F39" s="70"/>
      <c r="G39" s="70"/>
      <c r="H39" s="70"/>
      <c r="I39" s="70"/>
      <c r="J39" s="70"/>
      <c r="K39" s="70"/>
    </row>
    <row r="40" spans="1:11" ht="19.5" customHeight="1" x14ac:dyDescent="0.3">
      <c r="A40" s="16"/>
      <c r="B40" s="70"/>
      <c r="C40" s="70"/>
      <c r="D40" s="70"/>
      <c r="E40" s="70"/>
      <c r="F40" s="70"/>
      <c r="G40" s="70"/>
      <c r="H40" s="70"/>
      <c r="I40" s="70"/>
      <c r="J40" s="70"/>
      <c r="K40" s="70"/>
    </row>
    <row r="41" spans="1:11" ht="19.5" customHeight="1" x14ac:dyDescent="0.3">
      <c r="A41" s="16"/>
      <c r="B41" s="70"/>
      <c r="C41" s="70"/>
      <c r="D41" s="70"/>
      <c r="E41" s="70"/>
      <c r="F41" s="70"/>
      <c r="G41" s="70"/>
      <c r="H41" s="70"/>
      <c r="I41" s="70"/>
      <c r="J41" s="70"/>
      <c r="K41" s="70"/>
    </row>
    <row r="42" spans="1:11" ht="19.5" customHeight="1" x14ac:dyDescent="0.3">
      <c r="A42" s="16"/>
      <c r="B42" s="70"/>
      <c r="C42" s="70"/>
      <c r="D42" s="70"/>
      <c r="E42" s="70"/>
      <c r="F42" s="70"/>
      <c r="G42" s="70"/>
      <c r="H42" s="70"/>
      <c r="I42" s="70"/>
      <c r="J42" s="70"/>
      <c r="K42" s="70"/>
    </row>
    <row r="43" spans="1:11" ht="19.5" customHeight="1" x14ac:dyDescent="0.3">
      <c r="A43" s="16"/>
      <c r="B43" s="70"/>
      <c r="C43" s="70"/>
      <c r="D43" s="70"/>
      <c r="E43" s="70"/>
      <c r="F43" s="70"/>
      <c r="G43" s="70"/>
      <c r="H43" s="70"/>
      <c r="I43" s="70"/>
      <c r="J43" s="70"/>
      <c r="K43" s="70"/>
    </row>
    <row r="44" spans="1:11" ht="19.5" customHeight="1" x14ac:dyDescent="0.3">
      <c r="A44" s="16"/>
      <c r="B44" s="70"/>
      <c r="C44" s="70"/>
      <c r="D44" s="70"/>
      <c r="E44" s="70"/>
      <c r="F44" s="70"/>
      <c r="G44" s="70"/>
      <c r="H44" s="70"/>
      <c r="I44" s="70"/>
      <c r="J44" s="70"/>
      <c r="K44" s="70"/>
    </row>
    <row r="45" spans="1:11" ht="19.5" customHeight="1" x14ac:dyDescent="0.3">
      <c r="A45" s="16"/>
      <c r="B45" s="70"/>
      <c r="C45" s="70"/>
      <c r="D45" s="70"/>
      <c r="E45" s="70"/>
      <c r="F45" s="70"/>
      <c r="G45" s="70"/>
      <c r="H45" s="70"/>
      <c r="I45" s="70"/>
      <c r="J45" s="70"/>
      <c r="K45" s="70"/>
    </row>
    <row r="46" spans="1:11" ht="19.5" customHeight="1" x14ac:dyDescent="0.3">
      <c r="A46" s="16"/>
      <c r="B46" s="70"/>
      <c r="C46" s="70"/>
      <c r="D46" s="70"/>
      <c r="E46" s="70"/>
      <c r="F46" s="70"/>
      <c r="G46" s="70"/>
      <c r="H46" s="70"/>
      <c r="I46" s="70"/>
      <c r="J46" s="70"/>
      <c r="K46" s="70"/>
    </row>
    <row r="47" spans="1:11" ht="19.5" customHeight="1" x14ac:dyDescent="0.3">
      <c r="A47" s="16"/>
      <c r="B47" s="70"/>
      <c r="C47" s="70"/>
      <c r="D47" s="70"/>
      <c r="E47" s="70"/>
      <c r="F47" s="70"/>
      <c r="G47" s="70"/>
      <c r="H47" s="70"/>
      <c r="I47" s="70"/>
      <c r="J47" s="70"/>
      <c r="K47" s="70"/>
    </row>
    <row r="48" spans="1:11" ht="19.5" customHeight="1" x14ac:dyDescent="0.3">
      <c r="A48" s="16"/>
      <c r="B48" s="70"/>
      <c r="C48" s="70"/>
      <c r="D48" s="70"/>
      <c r="E48" s="70"/>
      <c r="F48" s="70"/>
      <c r="G48" s="70"/>
      <c r="H48" s="70"/>
      <c r="I48" s="70"/>
      <c r="J48" s="70"/>
      <c r="K48" s="70"/>
    </row>
    <row r="49" spans="1:11" ht="19.5" customHeight="1" x14ac:dyDescent="0.3">
      <c r="A49" s="16"/>
      <c r="B49" s="70"/>
      <c r="C49" s="70"/>
      <c r="D49" s="70"/>
      <c r="E49" s="70"/>
      <c r="F49" s="70"/>
      <c r="G49" s="70"/>
      <c r="H49" s="70"/>
      <c r="I49" s="70"/>
      <c r="J49" s="70"/>
      <c r="K49" s="70"/>
    </row>
    <row r="50" spans="1:11" ht="19.5" x14ac:dyDescent="0.3">
      <c r="B50" s="70"/>
      <c r="C50" s="70"/>
      <c r="D50" s="70"/>
      <c r="E50" s="70"/>
      <c r="F50" s="70"/>
      <c r="G50" s="70"/>
      <c r="H50" s="70"/>
      <c r="I50" s="70"/>
      <c r="J50" s="70"/>
      <c r="K50" s="70"/>
    </row>
    <row r="51" spans="1:11" ht="19.5" x14ac:dyDescent="0.3">
      <c r="B51" s="70"/>
      <c r="C51" s="70"/>
      <c r="D51" s="70"/>
      <c r="E51" s="70"/>
      <c r="F51" s="70"/>
      <c r="G51" s="70"/>
      <c r="H51" s="70"/>
      <c r="I51" s="70"/>
      <c r="J51" s="70"/>
      <c r="K51" s="70"/>
    </row>
    <row r="52" spans="1:11" ht="19.5" x14ac:dyDescent="0.3">
      <c r="B52" s="70"/>
      <c r="C52" s="70"/>
      <c r="D52" s="70"/>
      <c r="E52" s="70"/>
      <c r="F52" s="70"/>
      <c r="G52" s="70"/>
      <c r="H52" s="70"/>
      <c r="I52" s="70"/>
      <c r="J52" s="70"/>
      <c r="K52" s="70"/>
    </row>
    <row r="53" spans="1:11" ht="19.5" x14ac:dyDescent="0.3">
      <c r="B53" s="70"/>
      <c r="C53" s="70"/>
      <c r="D53" s="70"/>
      <c r="E53" s="70"/>
      <c r="F53" s="70"/>
      <c r="G53" s="70"/>
      <c r="H53" s="70"/>
      <c r="I53" s="70"/>
      <c r="J53" s="70"/>
      <c r="K53" s="70"/>
    </row>
    <row r="54" spans="1:11" ht="19.5" x14ac:dyDescent="0.3">
      <c r="B54" s="70"/>
      <c r="C54" s="70"/>
      <c r="D54" s="70"/>
      <c r="E54" s="70"/>
      <c r="F54" s="70"/>
      <c r="G54" s="70"/>
      <c r="H54" s="70"/>
      <c r="I54" s="70"/>
      <c r="J54" s="70"/>
      <c r="K54" s="70"/>
    </row>
  </sheetData>
  <mergeCells count="21">
    <mergeCell ref="B24:K25"/>
    <mergeCell ref="E30:I30"/>
    <mergeCell ref="B21:K21"/>
    <mergeCell ref="B2:F2"/>
    <mergeCell ref="B3:F3"/>
    <mergeCell ref="H11:K11"/>
    <mergeCell ref="G11:G12"/>
    <mergeCell ref="B11:F11"/>
    <mergeCell ref="B6:F6"/>
    <mergeCell ref="B7:F7"/>
    <mergeCell ref="B8:F8"/>
    <mergeCell ref="G4:K4"/>
    <mergeCell ref="G6:K6"/>
    <mergeCell ref="G7:K7"/>
    <mergeCell ref="G8:K8"/>
    <mergeCell ref="B1:K1"/>
    <mergeCell ref="G2:K2"/>
    <mergeCell ref="G3:K3"/>
    <mergeCell ref="B4:F4"/>
    <mergeCell ref="B5:F5"/>
    <mergeCell ref="G5:K5"/>
  </mergeCells>
  <phoneticPr fontId="13" type="noConversion"/>
  <pageMargins left="0.7" right="0.7" top="0.75" bottom="0.75" header="0.3" footer="0.3"/>
  <pageSetup scale="44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K47"/>
  <sheetViews>
    <sheetView view="pageBreakPreview" zoomScale="40" zoomScaleNormal="50" zoomScaleSheetLayoutView="40" workbookViewId="0">
      <selection activeCell="G49" sqref="G49"/>
    </sheetView>
  </sheetViews>
  <sheetFormatPr defaultColWidth="20.140625" defaultRowHeight="19.5" x14ac:dyDescent="0.3"/>
  <cols>
    <col min="1" max="1" width="4" style="6" customWidth="1"/>
    <col min="2" max="2" width="23.140625" style="17" customWidth="1"/>
    <col min="3" max="3" width="22.42578125" style="17" customWidth="1"/>
    <col min="4" max="4" width="23.42578125" style="17" customWidth="1"/>
    <col min="5" max="5" width="21.140625" style="17" customWidth="1"/>
    <col min="6" max="6" width="23.85546875" style="18" customWidth="1"/>
    <col min="7" max="7" width="111.85546875" style="37" customWidth="1"/>
    <col min="8" max="8" width="26.5703125" style="17" customWidth="1"/>
    <col min="9" max="9" width="28.28515625" style="17" customWidth="1"/>
    <col min="10" max="10" width="24.28515625" style="17" customWidth="1"/>
    <col min="11" max="11" width="26.42578125" style="17" customWidth="1"/>
    <col min="12" max="16384" width="20.140625" style="6"/>
  </cols>
  <sheetData>
    <row r="1" spans="2:11" ht="81" customHeight="1" x14ac:dyDescent="0.4"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</row>
    <row r="2" spans="2:11" s="7" customFormat="1" ht="34.5" x14ac:dyDescent="0.7">
      <c r="B2" s="204" t="s">
        <v>32</v>
      </c>
      <c r="C2" s="205"/>
      <c r="D2" s="205"/>
      <c r="E2" s="205"/>
      <c r="F2" s="205"/>
      <c r="G2" s="206" t="s">
        <v>183</v>
      </c>
      <c r="H2" s="206"/>
      <c r="I2" s="206"/>
      <c r="J2" s="206"/>
      <c r="K2" s="207"/>
    </row>
    <row r="3" spans="2:11" s="7" customFormat="1" ht="33" x14ac:dyDescent="0.45">
      <c r="B3" s="202" t="s">
        <v>85</v>
      </c>
      <c r="C3" s="203"/>
      <c r="D3" s="203"/>
      <c r="E3" s="203"/>
      <c r="F3" s="203"/>
      <c r="G3" s="206" t="s">
        <v>184</v>
      </c>
      <c r="H3" s="206"/>
      <c r="I3" s="206"/>
      <c r="J3" s="206"/>
      <c r="K3" s="207"/>
    </row>
    <row r="4" spans="2:11" s="7" customFormat="1" ht="33" customHeight="1" x14ac:dyDescent="0.45">
      <c r="B4" s="202" t="s">
        <v>86</v>
      </c>
      <c r="C4" s="203"/>
      <c r="D4" s="203"/>
      <c r="E4" s="203"/>
      <c r="F4" s="203"/>
      <c r="G4" s="206" t="s">
        <v>157</v>
      </c>
      <c r="H4" s="206"/>
      <c r="I4" s="206"/>
      <c r="J4" s="206"/>
      <c r="K4" s="207"/>
    </row>
    <row r="5" spans="2:11" s="7" customFormat="1" ht="33" x14ac:dyDescent="0.7">
      <c r="B5" s="202" t="s">
        <v>151</v>
      </c>
      <c r="C5" s="203"/>
      <c r="D5" s="203"/>
      <c r="E5" s="203"/>
      <c r="F5" s="203"/>
      <c r="G5" s="208" t="s">
        <v>33</v>
      </c>
      <c r="H5" s="208"/>
      <c r="I5" s="208"/>
      <c r="J5" s="208"/>
      <c r="K5" s="209"/>
    </row>
    <row r="6" spans="2:11" s="7" customFormat="1" ht="33" x14ac:dyDescent="0.45">
      <c r="B6" s="202" t="s">
        <v>154</v>
      </c>
      <c r="C6" s="203"/>
      <c r="D6" s="203"/>
      <c r="E6" s="203"/>
      <c r="F6" s="203"/>
      <c r="G6" s="215" t="s">
        <v>91</v>
      </c>
      <c r="H6" s="215"/>
      <c r="I6" s="215"/>
      <c r="J6" s="215"/>
      <c r="K6" s="216"/>
    </row>
    <row r="7" spans="2:11" s="7" customFormat="1" ht="33" customHeight="1" x14ac:dyDescent="0.7">
      <c r="B7" s="202" t="s">
        <v>34</v>
      </c>
      <c r="C7" s="203"/>
      <c r="D7" s="203"/>
      <c r="E7" s="203"/>
      <c r="F7" s="203"/>
      <c r="G7" s="203" t="s">
        <v>92</v>
      </c>
      <c r="H7" s="203"/>
      <c r="I7" s="203"/>
      <c r="J7" s="203"/>
      <c r="K7" s="217"/>
    </row>
    <row r="8" spans="2:11" s="7" customFormat="1" ht="33.6" thickBot="1" x14ac:dyDescent="0.75">
      <c r="B8" s="210" t="s">
        <v>35</v>
      </c>
      <c r="C8" s="211"/>
      <c r="D8" s="211"/>
      <c r="E8" s="211"/>
      <c r="F8" s="211"/>
      <c r="G8" s="218" t="s">
        <v>2</v>
      </c>
      <c r="H8" s="218"/>
      <c r="I8" s="218"/>
      <c r="J8" s="218"/>
      <c r="K8" s="219"/>
    </row>
    <row r="9" spans="2:11" ht="23.1" x14ac:dyDescent="0.4">
      <c r="B9" s="8"/>
      <c r="C9" s="8"/>
      <c r="D9" s="8"/>
      <c r="E9" s="8"/>
      <c r="F9" s="9"/>
      <c r="G9" s="36"/>
      <c r="H9" s="8"/>
      <c r="I9" s="8"/>
      <c r="J9" s="8"/>
      <c r="K9" s="8"/>
    </row>
    <row r="10" spans="2:11" ht="23.45" thickBot="1" x14ac:dyDescent="0.45">
      <c r="B10" s="8"/>
      <c r="C10" s="8"/>
      <c r="D10" s="8"/>
      <c r="E10" s="8"/>
      <c r="F10" s="9"/>
      <c r="G10" s="36"/>
      <c r="H10" s="8"/>
      <c r="I10" s="8"/>
      <c r="J10" s="8"/>
      <c r="K10" s="8"/>
    </row>
    <row r="11" spans="2:11" s="7" customFormat="1" ht="33" customHeight="1" x14ac:dyDescent="0.45">
      <c r="B11" s="181" t="s">
        <v>93</v>
      </c>
      <c r="C11" s="182"/>
      <c r="D11" s="182"/>
      <c r="E11" s="182"/>
      <c r="F11" s="182"/>
      <c r="G11" s="221" t="s">
        <v>10</v>
      </c>
      <c r="H11" s="183" t="s">
        <v>15</v>
      </c>
      <c r="I11" s="183"/>
      <c r="J11" s="183"/>
      <c r="K11" s="234"/>
    </row>
    <row r="12" spans="2:11" s="14" customFormat="1" ht="90.75" thickBot="1" x14ac:dyDescent="0.5">
      <c r="B12" s="12" t="s">
        <v>5</v>
      </c>
      <c r="C12" s="41" t="s">
        <v>6</v>
      </c>
      <c r="D12" s="41" t="s">
        <v>7</v>
      </c>
      <c r="E12" s="41" t="s">
        <v>8</v>
      </c>
      <c r="F12" s="13" t="s">
        <v>9</v>
      </c>
      <c r="G12" s="222"/>
      <c r="H12" s="42" t="s">
        <v>16</v>
      </c>
      <c r="I12" s="42" t="s">
        <v>17</v>
      </c>
      <c r="J12" s="42" t="s">
        <v>18</v>
      </c>
      <c r="K12" s="65" t="s">
        <v>19</v>
      </c>
    </row>
    <row r="13" spans="2:11" s="14" customFormat="1" ht="35.1" customHeight="1" x14ac:dyDescent="0.65">
      <c r="B13" s="66">
        <v>0</v>
      </c>
      <c r="C13" s="66">
        <v>1</v>
      </c>
      <c r="D13" s="66">
        <f>C13-B13</f>
        <v>1</v>
      </c>
      <c r="E13" s="66">
        <v>0</v>
      </c>
      <c r="F13" s="66">
        <f>E13/D13*100</f>
        <v>0</v>
      </c>
      <c r="G13" s="150" t="s">
        <v>11</v>
      </c>
      <c r="H13" s="150"/>
      <c r="I13" s="150"/>
      <c r="J13" s="150"/>
      <c r="K13" s="150"/>
    </row>
    <row r="14" spans="2:11" s="46" customFormat="1" ht="35.1" customHeight="1" x14ac:dyDescent="0.65">
      <c r="B14" s="67">
        <f>C13</f>
        <v>1</v>
      </c>
      <c r="C14" s="67">
        <v>4.0999999999999996</v>
      </c>
      <c r="D14" s="45">
        <f t="shared" ref="D14:D33" si="0">C14-B14</f>
        <v>3.0999999999999996</v>
      </c>
      <c r="E14" s="67">
        <v>1.61</v>
      </c>
      <c r="F14" s="45">
        <f t="shared" ref="F14:F31" si="1">E14/D14*100</f>
        <v>51.935483870967744</v>
      </c>
      <c r="G14" s="82" t="s">
        <v>25</v>
      </c>
      <c r="H14" s="67">
        <v>0.32970000000000255</v>
      </c>
      <c r="I14" s="67">
        <v>4.6121999999999996</v>
      </c>
      <c r="J14" s="67">
        <v>93.432000000000002</v>
      </c>
      <c r="K14" s="67">
        <v>1.6261000000000001</v>
      </c>
    </row>
    <row r="15" spans="2:11" s="46" customFormat="1" ht="35.1" customHeight="1" x14ac:dyDescent="0.65">
      <c r="B15" s="67">
        <f t="shared" ref="B15:B33" si="2">C14</f>
        <v>4.0999999999999996</v>
      </c>
      <c r="C15" s="67">
        <v>7.8</v>
      </c>
      <c r="D15" s="45">
        <f t="shared" si="0"/>
        <v>3.7</v>
      </c>
      <c r="E15" s="67">
        <v>2.29</v>
      </c>
      <c r="F15" s="45">
        <f t="shared" si="1"/>
        <v>61.891891891891895</v>
      </c>
      <c r="G15" s="108" t="s">
        <v>94</v>
      </c>
      <c r="H15" s="67">
        <v>0.59808378378378835</v>
      </c>
      <c r="I15" s="67">
        <v>5.1221918918918918</v>
      </c>
      <c r="J15" s="67">
        <v>92.197083783783782</v>
      </c>
      <c r="K15" s="67">
        <v>2.0826405405405404</v>
      </c>
    </row>
    <row r="16" spans="2:11" s="46" customFormat="1" ht="35.1" customHeight="1" x14ac:dyDescent="0.65">
      <c r="B16" s="67">
        <f t="shared" si="2"/>
        <v>7.8</v>
      </c>
      <c r="C16" s="67">
        <v>23.8</v>
      </c>
      <c r="D16" s="45">
        <f t="shared" si="0"/>
        <v>16</v>
      </c>
      <c r="E16" s="67">
        <v>13.59</v>
      </c>
      <c r="F16" s="15">
        <f t="shared" si="1"/>
        <v>84.9375</v>
      </c>
      <c r="G16" s="108" t="s">
        <v>99</v>
      </c>
      <c r="H16" s="67">
        <v>2.4501156250000031</v>
      </c>
      <c r="I16" s="67">
        <v>5.8059468750000001</v>
      </c>
      <c r="J16" s="67">
        <v>89.665775000000011</v>
      </c>
      <c r="K16" s="67">
        <v>2.0781625000000004</v>
      </c>
    </row>
    <row r="17" spans="2:11" s="46" customFormat="1" ht="35.1" customHeight="1" x14ac:dyDescent="0.65">
      <c r="B17" s="67">
        <f t="shared" si="2"/>
        <v>23.8</v>
      </c>
      <c r="C17" s="67">
        <v>24.8</v>
      </c>
      <c r="D17" s="45">
        <f t="shared" si="0"/>
        <v>1</v>
      </c>
      <c r="E17" s="67">
        <v>0.87</v>
      </c>
      <c r="F17" s="15">
        <f t="shared" si="1"/>
        <v>87</v>
      </c>
      <c r="G17" s="46" t="s">
        <v>126</v>
      </c>
      <c r="H17" s="67">
        <v>1.5275000000000034</v>
      </c>
      <c r="I17" s="67">
        <v>4.0888999999999998</v>
      </c>
      <c r="J17" s="67">
        <v>92.061700000000002</v>
      </c>
      <c r="K17" s="67">
        <v>2.3218999999999999</v>
      </c>
    </row>
    <row r="18" spans="2:11" s="46" customFormat="1" ht="35.1" customHeight="1" x14ac:dyDescent="0.65">
      <c r="B18" s="67">
        <f t="shared" si="2"/>
        <v>24.8</v>
      </c>
      <c r="C18" s="67">
        <v>29</v>
      </c>
      <c r="D18" s="45">
        <f t="shared" si="0"/>
        <v>4.1999999999999993</v>
      </c>
      <c r="E18" s="67">
        <v>3.85</v>
      </c>
      <c r="F18" s="15">
        <f t="shared" si="1"/>
        <v>91.666666666666686</v>
      </c>
      <c r="G18" s="108" t="s">
        <v>94</v>
      </c>
      <c r="H18" s="67">
        <v>6.247142857142627E-2</v>
      </c>
      <c r="I18" s="67">
        <v>0.49712380952380952</v>
      </c>
      <c r="J18" s="67">
        <v>98.682857142857131</v>
      </c>
      <c r="K18" s="67">
        <v>0.75754761904761903</v>
      </c>
    </row>
    <row r="19" spans="2:11" s="46" customFormat="1" ht="35.1" customHeight="1" x14ac:dyDescent="0.65">
      <c r="B19" s="67">
        <f t="shared" si="2"/>
        <v>29</v>
      </c>
      <c r="C19" s="67">
        <v>30</v>
      </c>
      <c r="D19" s="45">
        <f t="shared" si="0"/>
        <v>1</v>
      </c>
      <c r="E19" s="102">
        <v>0.87</v>
      </c>
      <c r="F19" s="45">
        <f t="shared" si="1"/>
        <v>87</v>
      </c>
      <c r="G19" s="108" t="s">
        <v>99</v>
      </c>
      <c r="H19" s="67">
        <v>2.5316000000000116</v>
      </c>
      <c r="I19" s="67">
        <v>2.1699000000000002</v>
      </c>
      <c r="J19" s="67">
        <v>94.355999999999995</v>
      </c>
      <c r="K19" s="67">
        <v>0.9425</v>
      </c>
    </row>
    <row r="20" spans="2:11" s="46" customFormat="1" ht="35.1" customHeight="1" x14ac:dyDescent="0.65">
      <c r="B20" s="67">
        <f t="shared" si="2"/>
        <v>30</v>
      </c>
      <c r="C20" s="67">
        <v>31</v>
      </c>
      <c r="D20" s="45">
        <f t="shared" si="0"/>
        <v>1</v>
      </c>
      <c r="E20" s="102">
        <v>0.97</v>
      </c>
      <c r="F20" s="45">
        <f t="shared" si="1"/>
        <v>97</v>
      </c>
      <c r="G20" s="108" t="s">
        <v>99</v>
      </c>
      <c r="H20" s="67">
        <v>5.4950999999999937</v>
      </c>
      <c r="I20" s="67">
        <v>2.8948</v>
      </c>
      <c r="J20" s="67">
        <v>91.001599999999996</v>
      </c>
      <c r="K20" s="67">
        <v>0.60850000000000004</v>
      </c>
    </row>
    <row r="21" spans="2:11" s="46" customFormat="1" ht="35.1" customHeight="1" x14ac:dyDescent="0.45">
      <c r="B21" s="67">
        <f t="shared" si="2"/>
        <v>31</v>
      </c>
      <c r="C21" s="67">
        <v>32</v>
      </c>
      <c r="D21" s="45">
        <f t="shared" si="0"/>
        <v>1</v>
      </c>
      <c r="E21" s="102">
        <v>0.94</v>
      </c>
      <c r="F21" s="45">
        <f t="shared" si="1"/>
        <v>94</v>
      </c>
      <c r="G21" s="108" t="s">
        <v>99</v>
      </c>
      <c r="H21" s="67">
        <v>4.4727000000000032</v>
      </c>
      <c r="I21" s="67">
        <v>3.1111</v>
      </c>
      <c r="J21" s="67">
        <v>91.033900000000003</v>
      </c>
      <c r="K21" s="67">
        <v>1.3823000000000001</v>
      </c>
    </row>
    <row r="22" spans="2:11" s="46" customFormat="1" ht="35.1" customHeight="1" x14ac:dyDescent="0.45">
      <c r="B22" s="67">
        <f t="shared" si="2"/>
        <v>32</v>
      </c>
      <c r="C22" s="67">
        <v>33.5</v>
      </c>
      <c r="D22" s="45">
        <f t="shared" si="0"/>
        <v>1.5</v>
      </c>
      <c r="E22" s="102">
        <v>1.42</v>
      </c>
      <c r="F22" s="45">
        <f t="shared" si="1"/>
        <v>94.666666666666671</v>
      </c>
      <c r="G22" s="46" t="s">
        <v>126</v>
      </c>
      <c r="H22" s="67">
        <v>1.4652666666666647</v>
      </c>
      <c r="I22" s="67">
        <v>1.5369666666666666</v>
      </c>
      <c r="J22" s="67">
        <v>95.938599999999994</v>
      </c>
      <c r="K22" s="67">
        <v>1.0591666666666668</v>
      </c>
    </row>
    <row r="23" spans="2:11" s="46" customFormat="1" ht="35.1" customHeight="1" x14ac:dyDescent="0.45">
      <c r="B23" s="67">
        <f t="shared" si="2"/>
        <v>33.5</v>
      </c>
      <c r="C23" s="67">
        <v>34.5</v>
      </c>
      <c r="D23" s="45">
        <f t="shared" si="0"/>
        <v>1</v>
      </c>
      <c r="E23" s="102">
        <v>0.94</v>
      </c>
      <c r="F23" s="45">
        <f t="shared" si="1"/>
        <v>94</v>
      </c>
      <c r="G23" s="108" t="s">
        <v>99</v>
      </c>
      <c r="H23" s="67">
        <v>2.1518999999999977</v>
      </c>
      <c r="I23" s="67">
        <v>3.6640000000000001</v>
      </c>
      <c r="J23" s="67">
        <v>91.501099999999994</v>
      </c>
      <c r="K23" s="67">
        <v>2.6829999999999998</v>
      </c>
    </row>
    <row r="24" spans="2:11" s="46" customFormat="1" ht="35.1" customHeight="1" x14ac:dyDescent="0.45">
      <c r="B24" s="67">
        <f t="shared" si="2"/>
        <v>34.5</v>
      </c>
      <c r="C24" s="67">
        <v>35.5</v>
      </c>
      <c r="D24" s="45">
        <f t="shared" si="0"/>
        <v>1</v>
      </c>
      <c r="E24" s="102">
        <v>0.96</v>
      </c>
      <c r="F24" s="45">
        <f t="shared" si="1"/>
        <v>96</v>
      </c>
      <c r="G24" s="108" t="s">
        <v>99</v>
      </c>
      <c r="H24" s="67">
        <v>6.1761999999999944</v>
      </c>
      <c r="I24" s="67">
        <v>5.7778</v>
      </c>
      <c r="J24" s="67">
        <v>84.887200000000007</v>
      </c>
      <c r="K24" s="67">
        <v>3.1587999999999998</v>
      </c>
    </row>
    <row r="25" spans="2:11" s="46" customFormat="1" ht="35.1" customHeight="1" x14ac:dyDescent="0.45">
      <c r="B25" s="67">
        <f t="shared" si="2"/>
        <v>35.5</v>
      </c>
      <c r="C25" s="67">
        <v>42</v>
      </c>
      <c r="D25" s="45">
        <f t="shared" si="0"/>
        <v>6.5</v>
      </c>
      <c r="E25" s="102">
        <v>5.94</v>
      </c>
      <c r="F25" s="45">
        <f t="shared" si="1"/>
        <v>91.384615384615387</v>
      </c>
      <c r="G25" s="108" t="s">
        <v>99</v>
      </c>
      <c r="H25" s="67">
        <v>3.2158461538461549</v>
      </c>
      <c r="I25" s="67">
        <v>4.6287461538461541</v>
      </c>
      <c r="J25" s="67">
        <v>89.271661538461558</v>
      </c>
      <c r="K25" s="67">
        <v>2.8837461538461535</v>
      </c>
    </row>
    <row r="26" spans="2:11" s="46" customFormat="1" ht="35.1" customHeight="1" x14ac:dyDescent="0.45">
      <c r="B26" s="67">
        <v>42</v>
      </c>
      <c r="C26" s="67">
        <v>44.5</v>
      </c>
      <c r="D26" s="45">
        <f t="shared" si="0"/>
        <v>2.5</v>
      </c>
      <c r="E26" s="67">
        <v>2.3199999999999998</v>
      </c>
      <c r="F26" s="45">
        <f t="shared" si="1"/>
        <v>92.8</v>
      </c>
      <c r="G26" s="108" t="s">
        <v>99</v>
      </c>
      <c r="H26" s="67">
        <v>6.8327399999999923</v>
      </c>
      <c r="I26" s="67">
        <v>5.2952399999999997</v>
      </c>
      <c r="J26" s="67">
        <v>85.336120000000008</v>
      </c>
      <c r="K26" s="67">
        <v>2.5359000000000003</v>
      </c>
    </row>
    <row r="27" spans="2:11" s="46" customFormat="1" ht="35.1" customHeight="1" x14ac:dyDescent="0.45">
      <c r="B27" s="67">
        <f t="shared" si="2"/>
        <v>44.5</v>
      </c>
      <c r="C27" s="67">
        <v>46</v>
      </c>
      <c r="D27" s="45">
        <f t="shared" si="0"/>
        <v>1.5</v>
      </c>
      <c r="E27" s="67">
        <v>1.4</v>
      </c>
      <c r="F27" s="45">
        <f t="shared" si="1"/>
        <v>93.333333333333329</v>
      </c>
      <c r="G27" s="108" t="s">
        <v>99</v>
      </c>
      <c r="H27" s="67">
        <v>3.264266666666662</v>
      </c>
      <c r="I27" s="67">
        <v>6.8491333333333335</v>
      </c>
      <c r="J27" s="67">
        <v>86.063933333333338</v>
      </c>
      <c r="K27" s="67">
        <v>3.8226666666666667</v>
      </c>
    </row>
    <row r="28" spans="2:11" s="46" customFormat="1" ht="35.1" customHeight="1" x14ac:dyDescent="0.45">
      <c r="B28" s="67">
        <f t="shared" si="2"/>
        <v>46</v>
      </c>
      <c r="C28" s="67">
        <v>51.5</v>
      </c>
      <c r="D28" s="45">
        <f t="shared" si="0"/>
        <v>5.5</v>
      </c>
      <c r="E28" s="67">
        <v>5.14</v>
      </c>
      <c r="F28" s="45">
        <f t="shared" si="1"/>
        <v>93.454545454545439</v>
      </c>
      <c r="G28" s="108" t="s">
        <v>99</v>
      </c>
      <c r="H28" s="67">
        <v>6.2454545454545469</v>
      </c>
      <c r="I28" s="67">
        <v>5.6372727272727268</v>
      </c>
      <c r="J28" s="67">
        <v>85.999999999999986</v>
      </c>
      <c r="K28" s="67">
        <v>2.1172727272727272</v>
      </c>
    </row>
    <row r="29" spans="2:11" s="46" customFormat="1" ht="35.1" customHeight="1" x14ac:dyDescent="0.45">
      <c r="B29" s="67">
        <f t="shared" si="2"/>
        <v>51.5</v>
      </c>
      <c r="C29" s="67">
        <v>52.5</v>
      </c>
      <c r="D29" s="45">
        <f t="shared" si="0"/>
        <v>1</v>
      </c>
      <c r="E29" s="67">
        <v>0.89</v>
      </c>
      <c r="F29" s="45">
        <f t="shared" si="1"/>
        <v>89</v>
      </c>
      <c r="G29" s="108" t="s">
        <v>99</v>
      </c>
      <c r="H29" s="67">
        <v>2.25</v>
      </c>
      <c r="I29" s="67">
        <v>5.74</v>
      </c>
      <c r="J29" s="67">
        <v>89.7</v>
      </c>
      <c r="K29" s="67">
        <v>2.31</v>
      </c>
    </row>
    <row r="30" spans="2:11" s="46" customFormat="1" ht="35.1" customHeight="1" x14ac:dyDescent="0.45">
      <c r="B30" s="67">
        <f t="shared" si="2"/>
        <v>52.5</v>
      </c>
      <c r="C30" s="67">
        <v>53.5</v>
      </c>
      <c r="D30" s="45">
        <f t="shared" si="0"/>
        <v>1</v>
      </c>
      <c r="E30" s="67">
        <v>0.94</v>
      </c>
      <c r="F30" s="15">
        <f t="shared" si="1"/>
        <v>94</v>
      </c>
      <c r="G30" s="108" t="s">
        <v>99</v>
      </c>
      <c r="H30" s="67">
        <v>7.0699999999999932</v>
      </c>
      <c r="I30" s="67">
        <v>3.11</v>
      </c>
      <c r="J30" s="67">
        <v>88.2</v>
      </c>
      <c r="K30" s="67">
        <v>1.62</v>
      </c>
    </row>
    <row r="31" spans="2:11" s="46" customFormat="1" ht="35.1" customHeight="1" x14ac:dyDescent="0.45">
      <c r="B31" s="67">
        <f t="shared" si="2"/>
        <v>53.5</v>
      </c>
      <c r="C31" s="67">
        <v>54</v>
      </c>
      <c r="D31" s="45">
        <f t="shared" si="0"/>
        <v>0.5</v>
      </c>
      <c r="E31" s="67">
        <v>0.45</v>
      </c>
      <c r="F31" s="15">
        <f t="shared" si="1"/>
        <v>90</v>
      </c>
      <c r="G31" s="108" t="s">
        <v>99</v>
      </c>
      <c r="H31" s="67">
        <v>2.2600000000000051</v>
      </c>
      <c r="I31" s="67">
        <v>4.13</v>
      </c>
      <c r="J31" s="67">
        <v>92.4</v>
      </c>
      <c r="K31" s="67">
        <v>1.21</v>
      </c>
    </row>
    <row r="32" spans="2:11" s="46" customFormat="1" ht="35.1" customHeight="1" x14ac:dyDescent="0.45">
      <c r="B32" s="67">
        <f t="shared" si="2"/>
        <v>54</v>
      </c>
      <c r="C32" s="67">
        <v>55</v>
      </c>
      <c r="D32" s="45">
        <f t="shared" si="0"/>
        <v>1</v>
      </c>
      <c r="E32" s="67">
        <v>0.93</v>
      </c>
      <c r="F32" s="15">
        <f>E32/D32*100</f>
        <v>93</v>
      </c>
      <c r="G32" s="46" t="s">
        <v>126</v>
      </c>
      <c r="H32" s="67">
        <v>1.0999999999999943</v>
      </c>
      <c r="I32" s="67">
        <v>5.79</v>
      </c>
      <c r="J32" s="67">
        <v>90.8</v>
      </c>
      <c r="K32" s="67">
        <v>2.31</v>
      </c>
    </row>
    <row r="33" spans="2:11" s="46" customFormat="1" ht="35.1" customHeight="1" x14ac:dyDescent="0.45">
      <c r="B33" s="67">
        <f t="shared" si="2"/>
        <v>55</v>
      </c>
      <c r="C33" s="67">
        <v>59</v>
      </c>
      <c r="D33" s="45">
        <f t="shared" si="0"/>
        <v>4</v>
      </c>
      <c r="E33" s="67">
        <v>3.2</v>
      </c>
      <c r="F33" s="15">
        <f>E33/D33*100</f>
        <v>80</v>
      </c>
      <c r="G33" s="108" t="s">
        <v>94</v>
      </c>
      <c r="H33" s="67">
        <v>0.12000000000000455</v>
      </c>
      <c r="I33" s="67">
        <v>2.59</v>
      </c>
      <c r="J33" s="67">
        <v>95.3</v>
      </c>
      <c r="K33" s="67">
        <v>1.99</v>
      </c>
    </row>
    <row r="34" spans="2:11" s="46" customFormat="1" ht="35.1" customHeight="1" thickBot="1" x14ac:dyDescent="0.5">
      <c r="B34" s="212" t="s">
        <v>116</v>
      </c>
      <c r="C34" s="213"/>
      <c r="D34" s="213"/>
      <c r="E34" s="213"/>
      <c r="F34" s="213"/>
      <c r="G34" s="213"/>
      <c r="H34" s="213"/>
      <c r="I34" s="213"/>
      <c r="J34" s="213"/>
      <c r="K34" s="214"/>
    </row>
    <row r="36" spans="2:11" ht="18.95" customHeight="1" x14ac:dyDescent="0.3">
      <c r="B36" s="158" t="s">
        <v>125</v>
      </c>
      <c r="C36" s="158"/>
      <c r="D36" s="158"/>
      <c r="E36" s="158"/>
      <c r="F36" s="158"/>
      <c r="G36" s="158"/>
      <c r="H36" s="158"/>
      <c r="I36" s="158"/>
      <c r="J36" s="158"/>
      <c r="K36" s="158"/>
    </row>
    <row r="37" spans="2:11" ht="18.95" customHeight="1" x14ac:dyDescent="0.3">
      <c r="B37" s="158"/>
      <c r="C37" s="158"/>
      <c r="D37" s="158"/>
      <c r="E37" s="158"/>
      <c r="F37" s="158"/>
      <c r="G37" s="158"/>
      <c r="H37" s="158"/>
      <c r="I37" s="158"/>
      <c r="J37" s="158"/>
      <c r="K37" s="158"/>
    </row>
    <row r="41" spans="2:11" x14ac:dyDescent="0.3">
      <c r="H41" s="6"/>
      <c r="I41" s="6"/>
      <c r="J41" s="6"/>
      <c r="K41" s="6"/>
    </row>
    <row r="42" spans="2:11" x14ac:dyDescent="0.3">
      <c r="H42" s="6"/>
      <c r="I42" s="6"/>
      <c r="J42" s="6"/>
      <c r="K42" s="6"/>
    </row>
    <row r="43" spans="2:11" ht="30.75" x14ac:dyDescent="0.45">
      <c r="B43" s="46"/>
      <c r="C43" s="46"/>
      <c r="D43" s="48"/>
      <c r="E43" s="280" t="s">
        <v>111</v>
      </c>
      <c r="F43" s="280"/>
      <c r="G43" s="280"/>
      <c r="H43" s="280"/>
      <c r="I43" s="280"/>
      <c r="J43" s="6"/>
      <c r="K43" s="6"/>
    </row>
    <row r="45" spans="2:11" x14ac:dyDescent="0.3">
      <c r="D45" s="18"/>
      <c r="E45" s="37"/>
      <c r="F45" s="17"/>
      <c r="G45" s="17"/>
      <c r="J45" s="6"/>
      <c r="K45" s="6"/>
    </row>
    <row r="46" spans="2:11" x14ac:dyDescent="0.3">
      <c r="D46" s="18"/>
      <c r="E46" s="37"/>
      <c r="F46" s="17"/>
      <c r="G46" s="17"/>
      <c r="J46" s="6"/>
      <c r="K46" s="6"/>
    </row>
    <row r="47" spans="2:11" x14ac:dyDescent="0.3">
      <c r="D47" s="18"/>
      <c r="E47" s="37"/>
      <c r="F47" s="17"/>
      <c r="G47" s="17"/>
      <c r="J47" s="6"/>
      <c r="K47" s="6"/>
    </row>
  </sheetData>
  <mergeCells count="21">
    <mergeCell ref="B36:K37"/>
    <mergeCell ref="E43:I43"/>
    <mergeCell ref="B34:K34"/>
    <mergeCell ref="B11:F11"/>
    <mergeCell ref="H11:K11"/>
    <mergeCell ref="G11:G12"/>
    <mergeCell ref="B8:F8"/>
    <mergeCell ref="B2:F2"/>
    <mergeCell ref="B3:F3"/>
    <mergeCell ref="G4:K4"/>
    <mergeCell ref="G5:K5"/>
    <mergeCell ref="G6:K6"/>
    <mergeCell ref="G7:K7"/>
    <mergeCell ref="G8:K8"/>
    <mergeCell ref="B6:F6"/>
    <mergeCell ref="B7:F7"/>
    <mergeCell ref="B1:K1"/>
    <mergeCell ref="G2:K2"/>
    <mergeCell ref="G3:K3"/>
    <mergeCell ref="B4:F4"/>
    <mergeCell ref="B5:F5"/>
  </mergeCells>
  <pageMargins left="0.7" right="0.7" top="0.75" bottom="0.75" header="0.3" footer="0.3"/>
  <pageSetup scale="36" fitToHeight="0" orientation="landscape" r:id="rId1"/>
  <rowBreaks count="2" manualBreakCount="2">
    <brk id="44" max="10" man="1"/>
    <brk id="46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O75"/>
  <sheetViews>
    <sheetView zoomScale="60" zoomScaleNormal="60" zoomScaleSheetLayoutView="40" workbookViewId="0">
      <selection activeCell="G11" sqref="G11:G12"/>
    </sheetView>
  </sheetViews>
  <sheetFormatPr defaultColWidth="20.140625" defaultRowHeight="19.5" x14ac:dyDescent="0.3"/>
  <cols>
    <col min="1" max="1" width="4" style="6" customWidth="1"/>
    <col min="2" max="3" width="20.5703125" style="17" customWidth="1"/>
    <col min="4" max="4" width="20.85546875" style="17" bestFit="1" customWidth="1"/>
    <col min="5" max="5" width="20" style="17" customWidth="1"/>
    <col min="6" max="6" width="24" style="18" customWidth="1"/>
    <col min="7" max="7" width="113.42578125" style="19" customWidth="1"/>
    <col min="8" max="8" width="23.42578125" style="6" customWidth="1"/>
    <col min="9" max="9" width="22.7109375" style="6" customWidth="1"/>
    <col min="10" max="10" width="20" style="6" customWidth="1"/>
    <col min="11" max="11" width="21.28515625" style="6" customWidth="1"/>
    <col min="12" max="12" width="23.7109375" style="6" customWidth="1"/>
    <col min="13" max="13" width="20.28515625" style="6" bestFit="1" customWidth="1"/>
    <col min="14" max="14" width="16.42578125" style="6" customWidth="1"/>
    <col min="15" max="15" width="21" style="6" bestFit="1" customWidth="1"/>
    <col min="16" max="16384" width="20.140625" style="6"/>
  </cols>
  <sheetData>
    <row r="1" spans="2:15" ht="114.75" customHeight="1" x14ac:dyDescent="0.4"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  <c r="L1" s="28"/>
      <c r="M1" s="28"/>
      <c r="N1" s="28"/>
      <c r="O1" s="28"/>
    </row>
    <row r="2" spans="2:15" s="7" customFormat="1" ht="34.5" x14ac:dyDescent="0.7">
      <c r="B2" s="204" t="s">
        <v>30</v>
      </c>
      <c r="C2" s="205"/>
      <c r="D2" s="205"/>
      <c r="E2" s="205"/>
      <c r="F2" s="205"/>
      <c r="G2" s="206" t="s">
        <v>185</v>
      </c>
      <c r="H2" s="206"/>
      <c r="I2" s="206"/>
      <c r="J2" s="206"/>
      <c r="K2" s="207"/>
      <c r="L2" s="80"/>
      <c r="M2" s="80"/>
      <c r="N2" s="80"/>
      <c r="O2" s="80"/>
    </row>
    <row r="3" spans="2:15" s="7" customFormat="1" ht="33" x14ac:dyDescent="0.45">
      <c r="B3" s="202" t="s">
        <v>87</v>
      </c>
      <c r="C3" s="203"/>
      <c r="D3" s="203"/>
      <c r="E3" s="203"/>
      <c r="F3" s="203"/>
      <c r="G3" s="206" t="s">
        <v>187</v>
      </c>
      <c r="H3" s="206"/>
      <c r="I3" s="206"/>
      <c r="J3" s="206"/>
      <c r="K3" s="207"/>
      <c r="L3" s="80"/>
      <c r="M3" s="80"/>
      <c r="N3" s="80"/>
      <c r="O3" s="80"/>
    </row>
    <row r="4" spans="2:15" s="7" customFormat="1" ht="33" customHeight="1" x14ac:dyDescent="0.45">
      <c r="B4" s="202" t="s">
        <v>88</v>
      </c>
      <c r="C4" s="203"/>
      <c r="D4" s="203"/>
      <c r="E4" s="203"/>
      <c r="F4" s="203"/>
      <c r="G4" s="206" t="s">
        <v>157</v>
      </c>
      <c r="H4" s="206"/>
      <c r="I4" s="206"/>
      <c r="J4" s="206"/>
      <c r="K4" s="207"/>
      <c r="L4" s="80"/>
      <c r="M4" s="80"/>
      <c r="N4" s="80"/>
      <c r="O4" s="80"/>
    </row>
    <row r="5" spans="2:15" s="7" customFormat="1" ht="33" x14ac:dyDescent="0.7">
      <c r="B5" s="202" t="s">
        <v>152</v>
      </c>
      <c r="C5" s="203"/>
      <c r="D5" s="203"/>
      <c r="E5" s="203"/>
      <c r="F5" s="203"/>
      <c r="G5" s="208" t="s">
        <v>31</v>
      </c>
      <c r="H5" s="208"/>
      <c r="I5" s="208"/>
      <c r="J5" s="208"/>
      <c r="K5" s="209"/>
      <c r="L5" s="80"/>
      <c r="M5" s="80"/>
      <c r="N5" s="80"/>
      <c r="O5" s="80"/>
    </row>
    <row r="6" spans="2:15" s="7" customFormat="1" ht="43.5" customHeight="1" x14ac:dyDescent="0.45">
      <c r="B6" s="202" t="s">
        <v>135</v>
      </c>
      <c r="C6" s="203"/>
      <c r="D6" s="203"/>
      <c r="E6" s="203"/>
      <c r="F6" s="203"/>
      <c r="G6" s="215" t="s">
        <v>91</v>
      </c>
      <c r="H6" s="215"/>
      <c r="I6" s="215"/>
      <c r="J6" s="215"/>
      <c r="K6" s="216"/>
      <c r="L6" s="101"/>
      <c r="M6" s="101"/>
      <c r="N6" s="101"/>
      <c r="O6" s="101"/>
    </row>
    <row r="7" spans="2:15" s="7" customFormat="1" ht="33" customHeight="1" x14ac:dyDescent="0.7">
      <c r="B7" s="202" t="s">
        <v>28</v>
      </c>
      <c r="C7" s="203"/>
      <c r="D7" s="203"/>
      <c r="E7" s="203"/>
      <c r="F7" s="203"/>
      <c r="G7" s="203" t="s">
        <v>92</v>
      </c>
      <c r="H7" s="203"/>
      <c r="I7" s="203"/>
      <c r="J7" s="203"/>
      <c r="K7" s="217"/>
      <c r="L7" s="101"/>
      <c r="M7" s="101"/>
      <c r="N7" s="101"/>
      <c r="O7" s="101"/>
    </row>
    <row r="8" spans="2:15" s="7" customFormat="1" ht="33.6" thickBot="1" x14ac:dyDescent="0.75">
      <c r="B8" s="210" t="s">
        <v>98</v>
      </c>
      <c r="C8" s="211"/>
      <c r="D8" s="211"/>
      <c r="E8" s="211"/>
      <c r="F8" s="211"/>
      <c r="G8" s="218" t="s">
        <v>2</v>
      </c>
      <c r="H8" s="218"/>
      <c r="I8" s="218"/>
      <c r="J8" s="218"/>
      <c r="K8" s="219"/>
      <c r="L8" s="101"/>
      <c r="M8" s="101"/>
      <c r="N8" s="101"/>
      <c r="O8" s="101"/>
    </row>
    <row r="9" spans="2:15" ht="23.1" x14ac:dyDescent="0.5">
      <c r="B9" s="8"/>
      <c r="C9" s="8"/>
      <c r="D9" s="8"/>
      <c r="E9" s="8"/>
      <c r="F9" s="9"/>
      <c r="G9" s="10"/>
      <c r="H9" s="11"/>
      <c r="I9" s="11"/>
      <c r="J9" s="11"/>
      <c r="K9" s="11"/>
      <c r="L9" s="11"/>
      <c r="M9" s="11"/>
      <c r="N9" s="11"/>
      <c r="O9" s="11"/>
    </row>
    <row r="10" spans="2:15" ht="23.45" thickBot="1" x14ac:dyDescent="0.45">
      <c r="B10" s="8"/>
      <c r="C10" s="8"/>
      <c r="D10" s="8"/>
      <c r="E10" s="8"/>
      <c r="F10" s="9"/>
      <c r="G10" s="36"/>
      <c r="H10" s="17"/>
      <c r="I10" s="17"/>
      <c r="J10" s="17"/>
      <c r="K10" s="17"/>
    </row>
    <row r="11" spans="2:15" s="7" customFormat="1" ht="33" customHeight="1" x14ac:dyDescent="0.45">
      <c r="B11" s="181" t="s">
        <v>93</v>
      </c>
      <c r="C11" s="182"/>
      <c r="D11" s="182"/>
      <c r="E11" s="182"/>
      <c r="F11" s="182"/>
      <c r="G11" s="221" t="s">
        <v>10</v>
      </c>
      <c r="H11" s="183" t="s">
        <v>15</v>
      </c>
      <c r="I11" s="183"/>
      <c r="J11" s="183"/>
      <c r="K11" s="234"/>
    </row>
    <row r="12" spans="2:15" s="14" customFormat="1" ht="90.6" customHeight="1" x14ac:dyDescent="0.45">
      <c r="B12" s="43" t="s">
        <v>5</v>
      </c>
      <c r="C12" s="42" t="s">
        <v>6</v>
      </c>
      <c r="D12" s="81" t="s">
        <v>7</v>
      </c>
      <c r="E12" s="81" t="s">
        <v>8</v>
      </c>
      <c r="F12" s="44" t="s">
        <v>9</v>
      </c>
      <c r="G12" s="248"/>
      <c r="H12" s="42" t="s">
        <v>16</v>
      </c>
      <c r="I12" s="42" t="s">
        <v>97</v>
      </c>
      <c r="J12" s="42" t="s">
        <v>18</v>
      </c>
      <c r="K12" s="65" t="s">
        <v>19</v>
      </c>
    </row>
    <row r="13" spans="2:15" s="46" customFormat="1" ht="35.1" customHeight="1" x14ac:dyDescent="0.65">
      <c r="B13" s="96">
        <v>0</v>
      </c>
      <c r="C13" s="67">
        <v>2</v>
      </c>
      <c r="D13" s="67">
        <f>C13-B13</f>
        <v>2</v>
      </c>
      <c r="E13" s="85">
        <v>1.34</v>
      </c>
      <c r="F13" s="67">
        <f t="shared" ref="F13:F26" si="0">E13/D13*100</f>
        <v>67</v>
      </c>
      <c r="G13" s="97" t="s">
        <v>25</v>
      </c>
      <c r="H13" s="67">
        <v>6.0000000000002274E-2</v>
      </c>
      <c r="I13" s="67">
        <v>5.88</v>
      </c>
      <c r="J13" s="67">
        <v>91.4</v>
      </c>
      <c r="K13" s="98">
        <v>2.66</v>
      </c>
    </row>
    <row r="14" spans="2:15" s="46" customFormat="1" ht="30.6" x14ac:dyDescent="0.65">
      <c r="B14" s="96">
        <f>C13+0</f>
        <v>2</v>
      </c>
      <c r="C14" s="67">
        <v>4.4000000000000004</v>
      </c>
      <c r="D14" s="67">
        <f t="shared" ref="D14:D26" si="1">C14-B14</f>
        <v>2.4000000000000004</v>
      </c>
      <c r="E14" s="85">
        <v>1.54</v>
      </c>
      <c r="F14" s="67">
        <f t="shared" si="0"/>
        <v>64.166666666666657</v>
      </c>
      <c r="G14" s="97" t="s">
        <v>94</v>
      </c>
      <c r="H14" s="67">
        <v>6.7500000000012036E-2</v>
      </c>
      <c r="I14" s="67">
        <v>3.0191666666666666</v>
      </c>
      <c r="J14" s="67">
        <v>95.119166666666672</v>
      </c>
      <c r="K14" s="98">
        <v>1.7941666666666667</v>
      </c>
    </row>
    <row r="15" spans="2:15" s="46" customFormat="1" ht="35.1" customHeight="1" x14ac:dyDescent="0.65">
      <c r="B15" s="96">
        <f t="shared" ref="B15:B21" si="2">C14+0</f>
        <v>4.4000000000000004</v>
      </c>
      <c r="C15" s="67">
        <v>10.4</v>
      </c>
      <c r="D15" s="67">
        <f t="shared" si="1"/>
        <v>6</v>
      </c>
      <c r="E15" s="85">
        <v>5.68</v>
      </c>
      <c r="F15" s="67">
        <f t="shared" si="0"/>
        <v>94.666666666666671</v>
      </c>
      <c r="G15" s="107" t="s">
        <v>99</v>
      </c>
      <c r="H15" s="67">
        <v>2.8099999999999974</v>
      </c>
      <c r="I15" s="67">
        <v>4.666666666666667</v>
      </c>
      <c r="J15" s="67">
        <v>90.050000000000011</v>
      </c>
      <c r="K15" s="98">
        <v>2.4733333333333336</v>
      </c>
    </row>
    <row r="16" spans="2:15" s="46" customFormat="1" ht="35.1" customHeight="1" x14ac:dyDescent="0.65">
      <c r="B16" s="96">
        <f t="shared" si="2"/>
        <v>10.4</v>
      </c>
      <c r="C16" s="67">
        <v>21.6</v>
      </c>
      <c r="D16" s="67">
        <f t="shared" si="1"/>
        <v>11.200000000000001</v>
      </c>
      <c r="E16" s="85">
        <v>10.48</v>
      </c>
      <c r="F16" s="67">
        <f t="shared" si="0"/>
        <v>93.571428571428555</v>
      </c>
      <c r="G16" s="107" t="s">
        <v>94</v>
      </c>
      <c r="H16" s="67">
        <v>0.29723214285713984</v>
      </c>
      <c r="I16" s="67">
        <v>2.7904464285714288</v>
      </c>
      <c r="J16" s="67">
        <v>95.498214285714297</v>
      </c>
      <c r="K16" s="98">
        <v>1.4141071428571428</v>
      </c>
    </row>
    <row r="17" spans="2:11" s="46" customFormat="1" ht="35.1" customHeight="1" x14ac:dyDescent="0.45">
      <c r="B17" s="96">
        <f t="shared" si="2"/>
        <v>21.6</v>
      </c>
      <c r="C17" s="67">
        <v>22.6</v>
      </c>
      <c r="D17" s="67">
        <f t="shared" si="1"/>
        <v>1</v>
      </c>
      <c r="E17" s="85">
        <v>0.97</v>
      </c>
      <c r="F17" s="67">
        <f t="shared" si="0"/>
        <v>97</v>
      </c>
      <c r="G17" s="46" t="s">
        <v>126</v>
      </c>
      <c r="H17" s="67">
        <v>1.4200000000000017</v>
      </c>
      <c r="I17" s="67">
        <v>3.94</v>
      </c>
      <c r="J17" s="67">
        <v>93.3</v>
      </c>
      <c r="K17" s="98">
        <v>1.34</v>
      </c>
    </row>
    <row r="18" spans="2:11" s="46" customFormat="1" ht="35.1" customHeight="1" x14ac:dyDescent="0.45">
      <c r="B18" s="96">
        <f t="shared" si="2"/>
        <v>22.6</v>
      </c>
      <c r="C18" s="67">
        <v>25.6</v>
      </c>
      <c r="D18" s="67">
        <f t="shared" si="1"/>
        <v>3</v>
      </c>
      <c r="E18" s="85">
        <v>2.87</v>
      </c>
      <c r="F18" s="67">
        <f t="shared" si="0"/>
        <v>95.666666666666671</v>
      </c>
      <c r="G18" s="107" t="s">
        <v>99</v>
      </c>
      <c r="H18" s="67">
        <v>3.5099999999999958</v>
      </c>
      <c r="I18" s="67">
        <v>4.68</v>
      </c>
      <c r="J18" s="67">
        <v>90.233333333333334</v>
      </c>
      <c r="K18" s="98">
        <v>1.5766666666666669</v>
      </c>
    </row>
    <row r="19" spans="2:11" s="46" customFormat="1" ht="35.1" customHeight="1" x14ac:dyDescent="0.45">
      <c r="B19" s="96">
        <f t="shared" si="2"/>
        <v>25.6</v>
      </c>
      <c r="C19" s="67">
        <v>29</v>
      </c>
      <c r="D19" s="67">
        <f t="shared" si="1"/>
        <v>3.3999999999999986</v>
      </c>
      <c r="E19" s="85">
        <v>2.97</v>
      </c>
      <c r="F19" s="67">
        <f t="shared" si="0"/>
        <v>87.352941176470637</v>
      </c>
      <c r="G19" s="46" t="s">
        <v>126</v>
      </c>
      <c r="H19" s="67">
        <v>1.3900000000000048</v>
      </c>
      <c r="I19" s="67">
        <v>3.0141176470588231</v>
      </c>
      <c r="J19" s="67">
        <v>93.92941176470589</v>
      </c>
      <c r="K19" s="98">
        <v>1.6664705882352944</v>
      </c>
    </row>
    <row r="20" spans="2:11" s="46" customFormat="1" ht="35.1" customHeight="1" x14ac:dyDescent="0.45">
      <c r="B20" s="96">
        <f t="shared" si="2"/>
        <v>29</v>
      </c>
      <c r="C20" s="67">
        <v>30</v>
      </c>
      <c r="D20" s="67">
        <f t="shared" si="1"/>
        <v>1</v>
      </c>
      <c r="E20" s="85">
        <v>0.91</v>
      </c>
      <c r="F20" s="67">
        <f t="shared" si="0"/>
        <v>91</v>
      </c>
      <c r="G20" s="107" t="s">
        <v>94</v>
      </c>
      <c r="H20" s="67">
        <v>0.41999999999998749</v>
      </c>
      <c r="I20" s="67">
        <v>3.37</v>
      </c>
      <c r="J20" s="67">
        <v>95.7</v>
      </c>
      <c r="K20" s="98">
        <v>0.51</v>
      </c>
    </row>
    <row r="21" spans="2:11" s="46" customFormat="1" ht="35.1" customHeight="1" x14ac:dyDescent="0.45">
      <c r="B21" s="96">
        <f t="shared" si="2"/>
        <v>30</v>
      </c>
      <c r="C21" s="67">
        <v>31</v>
      </c>
      <c r="D21" s="67">
        <f t="shared" si="1"/>
        <v>1</v>
      </c>
      <c r="E21" s="67">
        <v>0.9</v>
      </c>
      <c r="F21" s="67">
        <f t="shared" si="0"/>
        <v>90</v>
      </c>
      <c r="G21" s="46" t="s">
        <v>126</v>
      </c>
      <c r="H21" s="67">
        <v>1.5700000000000074</v>
      </c>
      <c r="I21" s="67">
        <v>5.98</v>
      </c>
      <c r="J21" s="67">
        <v>91.6</v>
      </c>
      <c r="K21" s="98">
        <v>0.85</v>
      </c>
    </row>
    <row r="22" spans="2:11" s="46" customFormat="1" ht="35.1" customHeight="1" x14ac:dyDescent="0.45">
      <c r="B22" s="96">
        <f t="shared" ref="B22:B24" si="3">C21+0</f>
        <v>31</v>
      </c>
      <c r="C22" s="67">
        <v>32</v>
      </c>
      <c r="D22" s="67">
        <f t="shared" si="1"/>
        <v>1</v>
      </c>
      <c r="E22" s="85">
        <v>0.89</v>
      </c>
      <c r="F22" s="67">
        <f t="shared" si="0"/>
        <v>89</v>
      </c>
      <c r="G22" s="107" t="s">
        <v>99</v>
      </c>
      <c r="H22" s="67">
        <v>3.98</v>
      </c>
      <c r="I22" s="67">
        <v>4.8899999999999997</v>
      </c>
      <c r="J22" s="67">
        <v>89.5</v>
      </c>
      <c r="K22" s="98">
        <v>1.63</v>
      </c>
    </row>
    <row r="23" spans="2:11" s="46" customFormat="1" ht="35.1" customHeight="1" x14ac:dyDescent="0.45">
      <c r="B23" s="96">
        <f t="shared" si="3"/>
        <v>32</v>
      </c>
      <c r="C23" s="67">
        <v>33</v>
      </c>
      <c r="D23" s="67">
        <f t="shared" si="1"/>
        <v>1</v>
      </c>
      <c r="E23" s="85">
        <v>0.82</v>
      </c>
      <c r="F23" s="67">
        <f t="shared" si="0"/>
        <v>82</v>
      </c>
      <c r="G23" s="97" t="s">
        <v>94</v>
      </c>
      <c r="H23" s="67">
        <v>0.88000000000000966</v>
      </c>
      <c r="I23" s="67">
        <v>3.57</v>
      </c>
      <c r="J23" s="67">
        <v>94.6</v>
      </c>
      <c r="K23" s="98">
        <v>0.95</v>
      </c>
    </row>
    <row r="24" spans="2:11" s="46" customFormat="1" ht="35.1" customHeight="1" x14ac:dyDescent="0.45">
      <c r="B24" s="96">
        <f t="shared" si="3"/>
        <v>33</v>
      </c>
      <c r="C24" s="67">
        <v>34</v>
      </c>
      <c r="D24" s="67">
        <f t="shared" si="1"/>
        <v>1</v>
      </c>
      <c r="E24" s="103">
        <v>0.94</v>
      </c>
      <c r="F24" s="67">
        <f t="shared" si="0"/>
        <v>94</v>
      </c>
      <c r="G24" s="46" t="s">
        <v>126</v>
      </c>
      <c r="H24" s="67">
        <v>1.1199999999999903</v>
      </c>
      <c r="I24" s="67">
        <v>2.87</v>
      </c>
      <c r="J24" s="67">
        <v>94.7</v>
      </c>
      <c r="K24" s="98">
        <v>1.31</v>
      </c>
    </row>
    <row r="25" spans="2:11" s="46" customFormat="1" ht="35.1" customHeight="1" x14ac:dyDescent="0.45">
      <c r="B25" s="96">
        <v>34</v>
      </c>
      <c r="C25" s="67">
        <v>37</v>
      </c>
      <c r="D25" s="67">
        <f t="shared" si="1"/>
        <v>3</v>
      </c>
      <c r="E25" s="103">
        <v>2.84</v>
      </c>
      <c r="F25" s="67">
        <f t="shared" si="0"/>
        <v>94.666666666666671</v>
      </c>
      <c r="G25" s="107" t="s">
        <v>99</v>
      </c>
      <c r="H25" s="67">
        <v>4.2099999999999982</v>
      </c>
      <c r="I25" s="67">
        <v>4.5066666666666668</v>
      </c>
      <c r="J25" s="67">
        <v>89.933333333333323</v>
      </c>
      <c r="K25" s="98">
        <v>1.3499999999999999</v>
      </c>
    </row>
    <row r="26" spans="2:11" s="46" customFormat="1" ht="35.1" customHeight="1" thickBot="1" x14ac:dyDescent="0.5">
      <c r="B26" s="96">
        <v>37</v>
      </c>
      <c r="C26" s="67">
        <v>42</v>
      </c>
      <c r="D26" s="67">
        <f t="shared" si="1"/>
        <v>5</v>
      </c>
      <c r="E26" s="85">
        <v>4.62</v>
      </c>
      <c r="F26" s="67">
        <f t="shared" si="0"/>
        <v>92.4</v>
      </c>
      <c r="G26" s="97" t="s">
        <v>94</v>
      </c>
      <c r="H26" s="67">
        <v>0.30600000000000593</v>
      </c>
      <c r="I26" s="67">
        <v>2</v>
      </c>
      <c r="J26" s="67">
        <v>97.02</v>
      </c>
      <c r="K26" s="98">
        <v>0.67400000000000004</v>
      </c>
    </row>
    <row r="27" spans="2:11" s="46" customFormat="1" ht="35.1" customHeight="1" thickBot="1" x14ac:dyDescent="0.5">
      <c r="B27" s="245" t="s">
        <v>115</v>
      </c>
      <c r="C27" s="246"/>
      <c r="D27" s="246"/>
      <c r="E27" s="246"/>
      <c r="F27" s="246"/>
      <c r="G27" s="246"/>
      <c r="H27" s="246"/>
      <c r="I27" s="246"/>
      <c r="J27" s="246"/>
      <c r="K27" s="247"/>
    </row>
    <row r="28" spans="2:11" s="46" customFormat="1" ht="35.1" customHeight="1" x14ac:dyDescent="0.45">
      <c r="B28" s="47"/>
      <c r="C28" s="47"/>
      <c r="D28" s="47"/>
      <c r="E28" s="47"/>
      <c r="F28" s="48"/>
      <c r="G28" s="86"/>
      <c r="H28" s="47"/>
      <c r="I28" s="47"/>
      <c r="J28" s="47"/>
      <c r="K28" s="47"/>
    </row>
    <row r="29" spans="2:11" s="46" customFormat="1" ht="30.75" x14ac:dyDescent="0.45">
      <c r="B29" s="47"/>
      <c r="C29" s="47"/>
      <c r="D29" s="47"/>
      <c r="E29" s="47"/>
      <c r="F29" s="48"/>
      <c r="G29" s="86"/>
      <c r="H29" s="47"/>
      <c r="I29" s="47"/>
      <c r="J29" s="47"/>
      <c r="K29" s="47"/>
    </row>
    <row r="30" spans="2:11" ht="19.5" customHeight="1" x14ac:dyDescent="0.3">
      <c r="B30" s="158" t="s">
        <v>125</v>
      </c>
      <c r="C30" s="158"/>
      <c r="D30" s="158"/>
      <c r="E30" s="158"/>
      <c r="F30" s="158"/>
      <c r="G30" s="158"/>
      <c r="H30" s="158"/>
      <c r="I30" s="158"/>
      <c r="J30" s="158"/>
      <c r="K30" s="158"/>
    </row>
    <row r="31" spans="2:11" ht="46.5" customHeight="1" x14ac:dyDescent="0.3">
      <c r="B31" s="158"/>
      <c r="C31" s="158"/>
      <c r="D31" s="158"/>
      <c r="E31" s="158"/>
      <c r="F31" s="158"/>
      <c r="G31" s="158"/>
      <c r="H31" s="158"/>
      <c r="I31" s="158"/>
      <c r="J31" s="158"/>
      <c r="K31" s="158"/>
    </row>
    <row r="32" spans="2:11" ht="30.75" x14ac:dyDescent="0.45">
      <c r="B32" s="47"/>
      <c r="C32" s="47"/>
      <c r="D32" s="47"/>
      <c r="E32" s="49"/>
      <c r="F32" s="46"/>
      <c r="G32" s="46"/>
      <c r="H32" s="46"/>
      <c r="I32" s="46"/>
    </row>
    <row r="33" spans="2:11" ht="30.75" x14ac:dyDescent="0.45">
      <c r="B33" s="46"/>
      <c r="C33" s="46"/>
      <c r="D33" s="94"/>
      <c r="E33" s="94"/>
      <c r="F33" s="94"/>
      <c r="G33" s="94"/>
    </row>
    <row r="34" spans="2:11" ht="30.75" x14ac:dyDescent="0.45">
      <c r="B34" s="46"/>
      <c r="C34" s="46"/>
      <c r="D34" s="46"/>
      <c r="E34" s="46"/>
      <c r="F34" s="46"/>
      <c r="G34" s="46"/>
    </row>
    <row r="35" spans="2:11" ht="30.75" x14ac:dyDescent="0.45">
      <c r="B35" s="46"/>
      <c r="C35" s="46"/>
      <c r="D35" s="95"/>
      <c r="E35" s="280" t="s">
        <v>112</v>
      </c>
      <c r="F35" s="280"/>
      <c r="G35" s="280"/>
      <c r="H35" s="280"/>
      <c r="I35" s="280"/>
    </row>
    <row r="36" spans="2:11" x14ac:dyDescent="0.3">
      <c r="D36" s="18"/>
      <c r="E36" s="19"/>
      <c r="F36" s="6"/>
      <c r="G36" s="6"/>
    </row>
    <row r="37" spans="2:11" s="46" customFormat="1" ht="30.75" x14ac:dyDescent="0.45">
      <c r="B37" s="47"/>
      <c r="C37" s="47"/>
      <c r="D37" s="47"/>
      <c r="E37" s="47"/>
      <c r="F37" s="48"/>
      <c r="G37" s="86"/>
      <c r="H37" s="47"/>
      <c r="I37" s="47"/>
      <c r="J37" s="47"/>
      <c r="K37" s="47"/>
    </row>
    <row r="38" spans="2:11" s="46" customFormat="1" ht="30.75" x14ac:dyDescent="0.45">
      <c r="B38" s="47"/>
      <c r="C38" s="47"/>
      <c r="D38" s="47"/>
      <c r="E38" s="47"/>
      <c r="F38" s="48"/>
      <c r="G38" s="86"/>
      <c r="H38" s="47"/>
      <c r="I38" s="47"/>
      <c r="J38" s="47"/>
      <c r="K38" s="47"/>
    </row>
    <row r="39" spans="2:11" s="46" customFormat="1" ht="30.75" x14ac:dyDescent="0.45">
      <c r="B39" s="47"/>
      <c r="C39" s="47"/>
      <c r="D39" s="47"/>
      <c r="E39" s="47"/>
      <c r="F39" s="48"/>
      <c r="G39" s="86"/>
      <c r="H39" s="47"/>
      <c r="I39" s="47"/>
      <c r="J39" s="47"/>
      <c r="K39" s="47"/>
    </row>
    <row r="40" spans="2:11" s="46" customFormat="1" ht="30.75" x14ac:dyDescent="0.45">
      <c r="B40" s="47"/>
      <c r="C40" s="47"/>
      <c r="D40" s="47"/>
      <c r="E40" s="47"/>
      <c r="F40" s="48"/>
      <c r="G40" s="86"/>
      <c r="H40" s="47"/>
      <c r="I40" s="47"/>
      <c r="J40" s="47"/>
      <c r="K40" s="47"/>
    </row>
    <row r="41" spans="2:11" s="46" customFormat="1" ht="30.75" x14ac:dyDescent="0.45">
      <c r="B41" s="47"/>
      <c r="C41" s="47"/>
      <c r="D41" s="47"/>
      <c r="E41" s="47"/>
      <c r="F41" s="48"/>
      <c r="G41" s="86"/>
      <c r="H41" s="47"/>
      <c r="I41" s="47"/>
      <c r="J41" s="47"/>
      <c r="K41" s="47"/>
    </row>
    <row r="42" spans="2:11" s="46" customFormat="1" ht="30.75" x14ac:dyDescent="0.45">
      <c r="B42" s="47"/>
      <c r="C42" s="47"/>
      <c r="D42" s="47"/>
      <c r="E42" s="47"/>
      <c r="F42" s="48"/>
      <c r="G42" s="86"/>
      <c r="H42" s="47"/>
      <c r="I42" s="47"/>
      <c r="J42" s="47"/>
      <c r="K42" s="47"/>
    </row>
    <row r="43" spans="2:11" s="46" customFormat="1" ht="30.75" x14ac:dyDescent="0.45">
      <c r="B43" s="47"/>
      <c r="C43" s="47"/>
      <c r="D43" s="47"/>
      <c r="E43" s="47"/>
      <c r="F43" s="48"/>
      <c r="G43" s="86"/>
      <c r="H43" s="47"/>
      <c r="I43" s="47"/>
      <c r="J43" s="47"/>
      <c r="K43" s="47"/>
    </row>
    <row r="44" spans="2:11" s="46" customFormat="1" ht="30.75" x14ac:dyDescent="0.45">
      <c r="B44" s="47"/>
      <c r="C44" s="47"/>
      <c r="D44" s="47"/>
      <c r="E44" s="47"/>
      <c r="F44" s="48"/>
      <c r="G44" s="86"/>
      <c r="H44" s="47"/>
      <c r="I44" s="47"/>
      <c r="J44" s="47"/>
      <c r="K44" s="47"/>
    </row>
    <row r="45" spans="2:11" s="46" customFormat="1" ht="30.75" x14ac:dyDescent="0.45">
      <c r="B45" s="47"/>
      <c r="C45" s="47"/>
      <c r="D45" s="47"/>
      <c r="E45" s="47"/>
      <c r="F45" s="48"/>
      <c r="G45" s="86"/>
      <c r="H45" s="47"/>
      <c r="I45" s="47"/>
      <c r="J45" s="47"/>
      <c r="K45" s="47"/>
    </row>
    <row r="46" spans="2:11" s="46" customFormat="1" ht="30.75" x14ac:dyDescent="0.45">
      <c r="B46" s="47"/>
      <c r="C46" s="47"/>
      <c r="D46" s="47"/>
      <c r="E46" s="47"/>
      <c r="F46" s="48"/>
      <c r="G46" s="86"/>
      <c r="H46" s="47"/>
      <c r="I46" s="47"/>
      <c r="J46" s="47"/>
      <c r="K46" s="47"/>
    </row>
    <row r="47" spans="2:11" s="46" customFormat="1" ht="30.75" x14ac:dyDescent="0.45">
      <c r="B47" s="47"/>
      <c r="C47" s="47"/>
      <c r="D47" s="47"/>
      <c r="E47" s="47"/>
      <c r="F47" s="48"/>
      <c r="G47" s="86"/>
      <c r="H47" s="47"/>
      <c r="I47" s="47"/>
      <c r="J47" s="47"/>
      <c r="K47" s="47"/>
    </row>
    <row r="48" spans="2:11" s="46" customFormat="1" ht="30.75" x14ac:dyDescent="0.45">
      <c r="B48" s="47"/>
      <c r="C48" s="47"/>
      <c r="D48" s="47"/>
      <c r="E48" s="47"/>
      <c r="F48" s="48"/>
      <c r="G48" s="86"/>
      <c r="H48" s="47"/>
      <c r="I48" s="47"/>
      <c r="J48" s="47"/>
      <c r="K48" s="47"/>
    </row>
    <row r="49" spans="2:11" s="46" customFormat="1" ht="30.75" x14ac:dyDescent="0.45">
      <c r="B49" s="47"/>
      <c r="C49" s="47"/>
      <c r="D49" s="47"/>
      <c r="E49" s="47"/>
      <c r="F49" s="48"/>
      <c r="G49" s="86"/>
      <c r="H49" s="47"/>
      <c r="I49" s="47"/>
      <c r="J49" s="47"/>
      <c r="K49" s="47"/>
    </row>
    <row r="50" spans="2:11" s="46" customFormat="1" ht="30.75" x14ac:dyDescent="0.45">
      <c r="B50" s="47"/>
      <c r="C50" s="47"/>
      <c r="D50" s="47"/>
      <c r="E50" s="47"/>
      <c r="F50" s="48"/>
      <c r="G50" s="86"/>
      <c r="H50" s="47"/>
      <c r="I50" s="47"/>
      <c r="J50" s="47"/>
      <c r="K50" s="47"/>
    </row>
    <row r="51" spans="2:11" s="46" customFormat="1" ht="30.75" x14ac:dyDescent="0.45">
      <c r="B51" s="47"/>
      <c r="C51" s="47"/>
      <c r="D51" s="47"/>
      <c r="E51" s="47"/>
      <c r="F51" s="48"/>
      <c r="G51" s="86"/>
      <c r="H51" s="47"/>
      <c r="I51" s="47"/>
      <c r="J51" s="47"/>
      <c r="K51" s="47"/>
    </row>
    <row r="52" spans="2:11" s="46" customFormat="1" ht="30.75" x14ac:dyDescent="0.45">
      <c r="B52" s="47"/>
      <c r="C52" s="47"/>
      <c r="D52" s="47"/>
      <c r="E52" s="47"/>
      <c r="F52" s="48"/>
      <c r="G52" s="86"/>
      <c r="H52" s="47"/>
      <c r="I52" s="47"/>
      <c r="J52" s="47"/>
      <c r="K52" s="47"/>
    </row>
    <row r="53" spans="2:11" s="46" customFormat="1" ht="30.75" x14ac:dyDescent="0.45">
      <c r="B53" s="47"/>
      <c r="C53" s="47"/>
      <c r="D53" s="47"/>
      <c r="E53" s="47"/>
      <c r="F53" s="48"/>
      <c r="G53" s="86"/>
      <c r="H53" s="47"/>
      <c r="I53" s="47"/>
      <c r="J53" s="47"/>
      <c r="K53" s="47"/>
    </row>
    <row r="54" spans="2:11" s="46" customFormat="1" ht="30.75" x14ac:dyDescent="0.45">
      <c r="B54" s="47"/>
      <c r="C54" s="47"/>
      <c r="D54" s="47"/>
      <c r="E54" s="47"/>
      <c r="F54" s="48"/>
      <c r="G54" s="86"/>
      <c r="H54" s="47"/>
      <c r="I54" s="47"/>
      <c r="J54" s="47"/>
      <c r="K54" s="47"/>
    </row>
    <row r="55" spans="2:11" s="46" customFormat="1" ht="30.75" x14ac:dyDescent="0.45">
      <c r="B55" s="47"/>
      <c r="C55" s="47"/>
      <c r="D55" s="47"/>
      <c r="E55" s="47"/>
      <c r="F55" s="48"/>
      <c r="G55" s="86"/>
      <c r="H55" s="47"/>
      <c r="I55" s="47"/>
      <c r="J55" s="47"/>
      <c r="K55" s="47"/>
    </row>
    <row r="56" spans="2:11" s="46" customFormat="1" ht="30.75" x14ac:dyDescent="0.45">
      <c r="B56" s="47"/>
      <c r="C56" s="47"/>
      <c r="D56" s="47"/>
      <c r="E56" s="47"/>
      <c r="F56" s="48"/>
      <c r="G56" s="86"/>
      <c r="H56" s="47"/>
      <c r="I56" s="47"/>
      <c r="J56" s="47"/>
      <c r="K56" s="47"/>
    </row>
    <row r="57" spans="2:11" s="46" customFormat="1" ht="30.75" x14ac:dyDescent="0.45">
      <c r="B57" s="47"/>
      <c r="C57" s="47"/>
      <c r="D57" s="47"/>
      <c r="E57" s="47"/>
      <c r="F57" s="48"/>
      <c r="G57" s="86"/>
      <c r="H57" s="47"/>
      <c r="I57" s="47"/>
      <c r="J57" s="47"/>
      <c r="K57" s="47"/>
    </row>
    <row r="58" spans="2:11" s="46" customFormat="1" ht="30.75" x14ac:dyDescent="0.45">
      <c r="B58" s="47"/>
      <c r="C58" s="47"/>
      <c r="D58" s="47"/>
      <c r="E58" s="47"/>
      <c r="F58" s="48"/>
      <c r="G58" s="86"/>
      <c r="H58" s="47"/>
      <c r="I58" s="47"/>
      <c r="J58" s="47"/>
      <c r="K58" s="47"/>
    </row>
    <row r="59" spans="2:11" s="46" customFormat="1" ht="30.75" x14ac:dyDescent="0.45">
      <c r="B59" s="47"/>
      <c r="C59" s="47"/>
      <c r="D59" s="47"/>
      <c r="E59" s="47"/>
      <c r="F59" s="48"/>
      <c r="G59" s="86"/>
      <c r="H59" s="47"/>
      <c r="I59" s="47"/>
      <c r="J59" s="47"/>
      <c r="K59" s="47"/>
    </row>
    <row r="60" spans="2:11" s="46" customFormat="1" ht="30.75" x14ac:dyDescent="0.45">
      <c r="B60" s="47"/>
      <c r="C60" s="47"/>
      <c r="D60" s="47"/>
      <c r="E60" s="47"/>
      <c r="F60" s="48"/>
      <c r="G60" s="86"/>
      <c r="H60" s="47"/>
      <c r="I60" s="47"/>
      <c r="J60" s="47"/>
      <c r="K60" s="47"/>
    </row>
    <row r="61" spans="2:11" s="46" customFormat="1" ht="30.75" x14ac:dyDescent="0.45">
      <c r="B61" s="47"/>
      <c r="C61" s="47"/>
      <c r="D61" s="47"/>
      <c r="E61" s="47"/>
      <c r="F61" s="48"/>
      <c r="G61" s="86"/>
      <c r="H61" s="47"/>
      <c r="I61" s="47"/>
      <c r="J61" s="47"/>
      <c r="K61" s="47"/>
    </row>
    <row r="62" spans="2:11" s="46" customFormat="1" ht="30.75" x14ac:dyDescent="0.45">
      <c r="B62" s="47"/>
      <c r="C62" s="47"/>
      <c r="D62" s="47"/>
      <c r="E62" s="47"/>
      <c r="F62" s="48"/>
      <c r="G62" s="86"/>
      <c r="H62" s="47"/>
      <c r="I62" s="47"/>
      <c r="J62" s="47"/>
      <c r="K62" s="47"/>
    </row>
    <row r="63" spans="2:11" s="46" customFormat="1" ht="30.75" x14ac:dyDescent="0.45">
      <c r="B63" s="47"/>
      <c r="C63" s="47"/>
      <c r="D63" s="47"/>
      <c r="E63" s="47"/>
      <c r="F63" s="48"/>
      <c r="G63" s="86"/>
      <c r="H63" s="47"/>
      <c r="I63" s="47"/>
      <c r="J63" s="47"/>
      <c r="K63" s="47"/>
    </row>
    <row r="64" spans="2:11" s="46" customFormat="1" ht="30.75" x14ac:dyDescent="0.45">
      <c r="B64" s="47"/>
      <c r="C64" s="47"/>
      <c r="D64" s="47"/>
      <c r="E64" s="47"/>
      <c r="F64" s="48"/>
      <c r="G64" s="86"/>
      <c r="H64" s="47"/>
      <c r="I64" s="47"/>
      <c r="J64" s="47"/>
      <c r="K64" s="47"/>
    </row>
    <row r="65" spans="2:11" s="46" customFormat="1" ht="30.75" x14ac:dyDescent="0.45">
      <c r="B65" s="47"/>
      <c r="C65" s="47"/>
      <c r="D65" s="47"/>
      <c r="E65" s="47"/>
      <c r="F65" s="48"/>
      <c r="G65" s="86"/>
      <c r="H65" s="47"/>
      <c r="I65" s="47"/>
      <c r="J65" s="47"/>
      <c r="K65" s="47"/>
    </row>
    <row r="66" spans="2:11" s="46" customFormat="1" ht="30.75" x14ac:dyDescent="0.45">
      <c r="B66" s="47"/>
      <c r="C66" s="47"/>
      <c r="D66" s="47"/>
      <c r="E66" s="47"/>
      <c r="F66" s="48"/>
      <c r="G66" s="86"/>
      <c r="H66" s="47"/>
      <c r="I66" s="47"/>
      <c r="J66" s="47"/>
      <c r="K66" s="47"/>
    </row>
    <row r="67" spans="2:11" s="46" customFormat="1" ht="30.75" x14ac:dyDescent="0.45">
      <c r="B67" s="47"/>
      <c r="C67" s="47"/>
      <c r="D67" s="47"/>
      <c r="E67" s="47"/>
      <c r="F67" s="48"/>
      <c r="G67" s="86"/>
      <c r="H67" s="47"/>
      <c r="I67" s="47"/>
      <c r="J67" s="47"/>
      <c r="K67" s="47"/>
    </row>
    <row r="68" spans="2:11" s="46" customFormat="1" ht="30.75" x14ac:dyDescent="0.45">
      <c r="B68" s="47"/>
      <c r="C68" s="47"/>
      <c r="D68" s="47"/>
      <c r="E68" s="47"/>
      <c r="F68" s="48"/>
      <c r="G68" s="86"/>
      <c r="H68" s="47"/>
      <c r="I68" s="47"/>
      <c r="J68" s="47"/>
      <c r="K68" s="47"/>
    </row>
    <row r="69" spans="2:11" s="46" customFormat="1" ht="30.75" x14ac:dyDescent="0.45">
      <c r="B69" s="47"/>
      <c r="C69" s="47"/>
      <c r="D69" s="47"/>
      <c r="E69" s="47"/>
      <c r="F69" s="48"/>
      <c r="G69" s="86"/>
      <c r="H69" s="47"/>
      <c r="I69" s="47"/>
      <c r="J69" s="47"/>
      <c r="K69" s="47"/>
    </row>
    <row r="70" spans="2:11" s="46" customFormat="1" ht="30.75" x14ac:dyDescent="0.45">
      <c r="B70" s="47"/>
      <c r="C70" s="47"/>
      <c r="D70" s="47"/>
      <c r="E70" s="47"/>
      <c r="F70" s="48"/>
      <c r="G70" s="86"/>
      <c r="H70" s="47"/>
      <c r="I70" s="47"/>
      <c r="J70" s="47"/>
      <c r="K70" s="47"/>
    </row>
    <row r="71" spans="2:11" s="46" customFormat="1" ht="30.75" x14ac:dyDescent="0.45">
      <c r="B71" s="47"/>
      <c r="C71" s="47"/>
      <c r="D71" s="47"/>
      <c r="E71" s="47"/>
      <c r="F71" s="48"/>
      <c r="G71" s="86"/>
      <c r="H71" s="47"/>
      <c r="I71" s="47"/>
      <c r="J71" s="47"/>
      <c r="K71" s="47"/>
    </row>
    <row r="72" spans="2:11" s="46" customFormat="1" ht="30.75" x14ac:dyDescent="0.45">
      <c r="B72" s="47"/>
      <c r="C72" s="47"/>
      <c r="D72" s="47"/>
      <c r="E72" s="47"/>
      <c r="F72" s="48"/>
      <c r="G72" s="86"/>
      <c r="H72" s="47"/>
      <c r="I72" s="47"/>
      <c r="J72" s="47"/>
      <c r="K72" s="47"/>
    </row>
    <row r="73" spans="2:11" s="46" customFormat="1" ht="30.75" x14ac:dyDescent="0.45">
      <c r="B73" s="47"/>
      <c r="C73" s="47"/>
      <c r="D73" s="47"/>
      <c r="E73" s="47"/>
      <c r="F73" s="48"/>
      <c r="G73" s="86"/>
      <c r="H73" s="47"/>
      <c r="I73" s="47"/>
      <c r="J73" s="47"/>
      <c r="K73" s="47"/>
    </row>
    <row r="74" spans="2:11" s="46" customFormat="1" ht="30.75" x14ac:dyDescent="0.45">
      <c r="B74" s="47"/>
      <c r="C74" s="47"/>
      <c r="D74" s="47"/>
      <c r="E74" s="47"/>
      <c r="F74" s="48"/>
      <c r="G74" s="86"/>
      <c r="H74" s="47"/>
      <c r="I74" s="47"/>
      <c r="J74" s="47"/>
      <c r="K74" s="47"/>
    </row>
    <row r="75" spans="2:11" s="46" customFormat="1" ht="30.75" x14ac:dyDescent="0.45">
      <c r="B75" s="47"/>
      <c r="C75" s="47"/>
      <c r="D75" s="47"/>
      <c r="E75" s="47"/>
      <c r="F75" s="48"/>
      <c r="G75" s="86"/>
      <c r="H75" s="47"/>
      <c r="I75" s="47"/>
      <c r="J75" s="47"/>
      <c r="K75" s="47"/>
    </row>
  </sheetData>
  <mergeCells count="21">
    <mergeCell ref="E35:I35"/>
    <mergeCell ref="G11:G12"/>
    <mergeCell ref="B2:F2"/>
    <mergeCell ref="B3:F3"/>
    <mergeCell ref="B4:F4"/>
    <mergeCell ref="B5:F5"/>
    <mergeCell ref="B6:F6"/>
    <mergeCell ref="B7:F7"/>
    <mergeCell ref="B8:F8"/>
    <mergeCell ref="B11:F11"/>
    <mergeCell ref="H11:K11"/>
    <mergeCell ref="G4:K4"/>
    <mergeCell ref="B1:K1"/>
    <mergeCell ref="G2:K2"/>
    <mergeCell ref="G3:K3"/>
    <mergeCell ref="B27:K27"/>
    <mergeCell ref="B30:K31"/>
    <mergeCell ref="G5:K5"/>
    <mergeCell ref="G6:K6"/>
    <mergeCell ref="G7:K7"/>
    <mergeCell ref="G8:K8"/>
  </mergeCells>
  <pageMargins left="0.7" right="0.7" top="0.75" bottom="0.75" header="0.3" footer="0.3"/>
  <pageSetup scale="39" fitToHeight="0" orientation="landscape" r:id="rId1"/>
  <rowBreaks count="1" manualBreakCount="1">
    <brk id="35" max="10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O32"/>
  <sheetViews>
    <sheetView tabSelected="1" zoomScale="50" zoomScaleNormal="50" zoomScaleSheetLayoutView="40" workbookViewId="0">
      <selection activeCell="G14" sqref="G14"/>
    </sheetView>
  </sheetViews>
  <sheetFormatPr defaultColWidth="20.140625" defaultRowHeight="19.5" x14ac:dyDescent="0.3"/>
  <cols>
    <col min="1" max="1" width="4" style="6" customWidth="1"/>
    <col min="2" max="3" width="20.5703125" style="17" customWidth="1"/>
    <col min="4" max="4" width="20.85546875" style="17" bestFit="1" customWidth="1"/>
    <col min="5" max="5" width="19.7109375" style="17" customWidth="1"/>
    <col min="6" max="6" width="17.140625" style="18" customWidth="1"/>
    <col min="7" max="7" width="111.28515625" style="19" customWidth="1"/>
    <col min="8" max="8" width="29.5703125" style="17" bestFit="1" customWidth="1"/>
    <col min="9" max="9" width="17.85546875" style="17" customWidth="1"/>
    <col min="10" max="10" width="15.5703125" style="17" customWidth="1"/>
    <col min="11" max="11" width="19.5703125" style="17" customWidth="1"/>
    <col min="12" max="12" width="23.7109375" style="17" customWidth="1"/>
    <col min="13" max="13" width="20.28515625" style="17" bestFit="1" customWidth="1"/>
    <col min="14" max="14" width="15.28515625" style="17" customWidth="1"/>
    <col min="15" max="15" width="21" style="17" bestFit="1" customWidth="1"/>
    <col min="16" max="16384" width="20.140625" style="6"/>
  </cols>
  <sheetData>
    <row r="1" spans="2:15" ht="108.75" customHeight="1" x14ac:dyDescent="0.4"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  <c r="L1" s="38"/>
      <c r="M1" s="38"/>
      <c r="N1" s="38"/>
      <c r="O1" s="38"/>
    </row>
    <row r="2" spans="2:15" s="7" customFormat="1" ht="34.5" x14ac:dyDescent="0.7">
      <c r="B2" s="204" t="s">
        <v>56</v>
      </c>
      <c r="C2" s="205"/>
      <c r="D2" s="205"/>
      <c r="E2" s="205"/>
      <c r="F2" s="205"/>
      <c r="G2" s="206" t="s">
        <v>186</v>
      </c>
      <c r="H2" s="206"/>
      <c r="I2" s="206"/>
      <c r="J2" s="206"/>
      <c r="K2" s="207"/>
      <c r="L2" s="80"/>
      <c r="M2" s="80"/>
      <c r="N2" s="80"/>
      <c r="O2" s="80"/>
    </row>
    <row r="3" spans="2:15" s="7" customFormat="1" ht="33" x14ac:dyDescent="0.45">
      <c r="B3" s="202" t="s">
        <v>89</v>
      </c>
      <c r="C3" s="203"/>
      <c r="D3" s="203"/>
      <c r="E3" s="203"/>
      <c r="F3" s="203"/>
      <c r="G3" s="206" t="s">
        <v>161</v>
      </c>
      <c r="H3" s="206"/>
      <c r="I3" s="206"/>
      <c r="J3" s="206"/>
      <c r="K3" s="207"/>
      <c r="L3" s="80"/>
      <c r="M3" s="80"/>
      <c r="N3" s="80"/>
      <c r="O3" s="80"/>
    </row>
    <row r="4" spans="2:15" s="7" customFormat="1" ht="33" customHeight="1" x14ac:dyDescent="0.45">
      <c r="B4" s="202" t="s">
        <v>90</v>
      </c>
      <c r="C4" s="203"/>
      <c r="D4" s="203"/>
      <c r="E4" s="203"/>
      <c r="F4" s="203"/>
      <c r="G4" s="206" t="s">
        <v>157</v>
      </c>
      <c r="H4" s="206"/>
      <c r="I4" s="206"/>
      <c r="J4" s="206"/>
      <c r="K4" s="207"/>
      <c r="L4" s="80"/>
      <c r="M4" s="80"/>
      <c r="N4" s="80"/>
      <c r="O4" s="80"/>
    </row>
    <row r="5" spans="2:15" s="7" customFormat="1" ht="33" customHeight="1" x14ac:dyDescent="0.7">
      <c r="B5" s="202" t="s">
        <v>153</v>
      </c>
      <c r="C5" s="203"/>
      <c r="D5" s="203"/>
      <c r="E5" s="203"/>
      <c r="F5" s="203"/>
      <c r="G5" s="208" t="s">
        <v>31</v>
      </c>
      <c r="H5" s="208"/>
      <c r="I5" s="208"/>
      <c r="J5" s="208"/>
      <c r="K5" s="209"/>
      <c r="L5" s="80"/>
      <c r="M5" s="80"/>
      <c r="N5" s="80"/>
      <c r="O5" s="80"/>
    </row>
    <row r="6" spans="2:15" s="7" customFormat="1" ht="33" x14ac:dyDescent="0.45">
      <c r="B6" s="202" t="s">
        <v>135</v>
      </c>
      <c r="C6" s="203"/>
      <c r="D6" s="203"/>
      <c r="E6" s="203"/>
      <c r="F6" s="203"/>
      <c r="G6" s="215" t="s">
        <v>91</v>
      </c>
      <c r="H6" s="215"/>
      <c r="I6" s="215"/>
      <c r="J6" s="215"/>
      <c r="K6" s="216"/>
      <c r="L6" s="80"/>
      <c r="M6" s="80"/>
      <c r="N6" s="80"/>
      <c r="O6" s="80"/>
    </row>
    <row r="7" spans="2:15" s="7" customFormat="1" ht="33" customHeight="1" x14ac:dyDescent="0.7">
      <c r="B7" s="202" t="s">
        <v>45</v>
      </c>
      <c r="C7" s="203"/>
      <c r="D7" s="203"/>
      <c r="E7" s="203"/>
      <c r="F7" s="203"/>
      <c r="G7" s="203" t="s">
        <v>92</v>
      </c>
      <c r="H7" s="203"/>
      <c r="I7" s="203"/>
      <c r="J7" s="203"/>
      <c r="K7" s="217"/>
      <c r="L7" s="80"/>
      <c r="M7" s="80"/>
      <c r="N7" s="80"/>
      <c r="O7" s="80"/>
    </row>
    <row r="8" spans="2:15" s="7" customFormat="1" ht="46.5" customHeight="1" thickBot="1" x14ac:dyDescent="0.75">
      <c r="B8" s="210" t="s">
        <v>35</v>
      </c>
      <c r="C8" s="211"/>
      <c r="D8" s="211"/>
      <c r="E8" s="211"/>
      <c r="F8" s="211"/>
      <c r="G8" s="218" t="s">
        <v>2</v>
      </c>
      <c r="H8" s="218"/>
      <c r="I8" s="218"/>
      <c r="J8" s="218"/>
      <c r="K8" s="219"/>
      <c r="L8" s="80"/>
      <c r="M8" s="80"/>
      <c r="N8" s="80"/>
      <c r="O8" s="80"/>
    </row>
    <row r="9" spans="2:15" ht="23.1" x14ac:dyDescent="0.4">
      <c r="B9" s="8"/>
      <c r="C9" s="8"/>
      <c r="D9" s="8"/>
      <c r="E9" s="8"/>
      <c r="F9" s="9"/>
      <c r="G9" s="10"/>
      <c r="H9" s="8"/>
      <c r="I9" s="8"/>
      <c r="J9" s="8"/>
      <c r="K9" s="8"/>
      <c r="L9" s="8"/>
      <c r="M9" s="8"/>
      <c r="N9" s="8"/>
      <c r="O9" s="8"/>
    </row>
    <row r="10" spans="2:15" ht="23.45" thickBot="1" x14ac:dyDescent="0.45">
      <c r="B10" s="8"/>
      <c r="C10" s="8"/>
      <c r="D10" s="8"/>
      <c r="E10" s="8"/>
      <c r="F10" s="9"/>
      <c r="G10" s="36"/>
      <c r="L10" s="6"/>
      <c r="M10" s="6"/>
      <c r="N10" s="6"/>
      <c r="O10" s="6"/>
    </row>
    <row r="11" spans="2:15" s="7" customFormat="1" ht="33" customHeight="1" x14ac:dyDescent="0.45">
      <c r="B11" s="181" t="s">
        <v>93</v>
      </c>
      <c r="C11" s="182"/>
      <c r="D11" s="182"/>
      <c r="E11" s="182"/>
      <c r="F11" s="182"/>
      <c r="G11" s="221" t="s">
        <v>10</v>
      </c>
      <c r="H11" s="183" t="s">
        <v>15</v>
      </c>
      <c r="I11" s="183"/>
      <c r="J11" s="183"/>
      <c r="K11" s="234"/>
    </row>
    <row r="12" spans="2:15" s="14" customFormat="1" ht="90.6" customHeight="1" x14ac:dyDescent="0.45">
      <c r="B12" s="43" t="s">
        <v>5</v>
      </c>
      <c r="C12" s="42" t="s">
        <v>6</v>
      </c>
      <c r="D12" s="81" t="s">
        <v>7</v>
      </c>
      <c r="E12" s="81" t="s">
        <v>8</v>
      </c>
      <c r="F12" s="44" t="s">
        <v>9</v>
      </c>
      <c r="G12" s="248"/>
      <c r="H12" s="42" t="s">
        <v>16</v>
      </c>
      <c r="I12" s="42" t="s">
        <v>97</v>
      </c>
      <c r="J12" s="42" t="s">
        <v>18</v>
      </c>
      <c r="K12" s="65" t="s">
        <v>19</v>
      </c>
    </row>
    <row r="13" spans="2:15" s="46" customFormat="1" ht="35.1" customHeight="1" x14ac:dyDescent="0.65">
      <c r="B13" s="96">
        <v>0</v>
      </c>
      <c r="C13" s="67">
        <v>0.4</v>
      </c>
      <c r="D13" s="67">
        <f>C13-B13</f>
        <v>0.4</v>
      </c>
      <c r="E13" s="67">
        <v>0</v>
      </c>
      <c r="F13" s="67">
        <f>E13/D13*100</f>
        <v>0</v>
      </c>
      <c r="G13" s="97" t="s">
        <v>11</v>
      </c>
      <c r="H13" s="67"/>
      <c r="I13" s="67"/>
      <c r="J13" s="67"/>
      <c r="K13" s="98"/>
    </row>
    <row r="14" spans="2:15" s="46" customFormat="1" ht="35.1" customHeight="1" x14ac:dyDescent="0.65">
      <c r="B14" s="96">
        <f>C13+0</f>
        <v>0.4</v>
      </c>
      <c r="C14" s="67">
        <v>6.8</v>
      </c>
      <c r="D14" s="67">
        <f t="shared" ref="D14:D17" si="0">C14-B14</f>
        <v>6.3999999999999995</v>
      </c>
      <c r="E14" s="67">
        <v>5</v>
      </c>
      <c r="F14" s="67">
        <f t="shared" ref="F14:F17" si="1">E14/D14*100</f>
        <v>78.125000000000014</v>
      </c>
      <c r="G14" s="97" t="s">
        <v>25</v>
      </c>
      <c r="H14" s="67">
        <v>0.16265625000000039</v>
      </c>
      <c r="I14" s="67">
        <v>7.0606249999999999</v>
      </c>
      <c r="J14" s="67">
        <v>89.1015625</v>
      </c>
      <c r="K14" s="98">
        <v>3.6751562500000001</v>
      </c>
    </row>
    <row r="15" spans="2:15" s="46" customFormat="1" ht="35.1" customHeight="1" x14ac:dyDescent="0.65">
      <c r="B15" s="96">
        <f t="shared" ref="B15:B17" si="2">C14+0</f>
        <v>6.8</v>
      </c>
      <c r="C15" s="67">
        <v>10.8</v>
      </c>
      <c r="D15" s="67">
        <f t="shared" si="0"/>
        <v>4.0000000000000009</v>
      </c>
      <c r="E15" s="85">
        <v>3.36</v>
      </c>
      <c r="F15" s="67">
        <f t="shared" si="1"/>
        <v>83.999999999999972</v>
      </c>
      <c r="G15" s="97" t="s">
        <v>94</v>
      </c>
      <c r="H15" s="67">
        <v>0.34999999999999432</v>
      </c>
      <c r="I15" s="67">
        <v>4.4800000000000004</v>
      </c>
      <c r="J15" s="67">
        <v>93.9</v>
      </c>
      <c r="K15" s="98">
        <v>1.27</v>
      </c>
    </row>
    <row r="16" spans="2:15" s="46" customFormat="1" ht="35.1" customHeight="1" x14ac:dyDescent="0.65">
      <c r="B16" s="96">
        <f t="shared" si="2"/>
        <v>10.8</v>
      </c>
      <c r="C16" s="67">
        <v>14.8</v>
      </c>
      <c r="D16" s="67">
        <f t="shared" si="0"/>
        <v>4</v>
      </c>
      <c r="E16" s="85">
        <v>3.74</v>
      </c>
      <c r="F16" s="67">
        <f t="shared" si="1"/>
        <v>93.5</v>
      </c>
      <c r="G16" s="97" t="s">
        <v>126</v>
      </c>
      <c r="H16" s="67">
        <v>1.2099999999999937</v>
      </c>
      <c r="I16" s="67">
        <v>6.41</v>
      </c>
      <c r="J16" s="67">
        <v>87.9</v>
      </c>
      <c r="K16" s="98">
        <v>4.4800000000000004</v>
      </c>
    </row>
    <row r="17" spans="2:15" s="46" customFormat="1" ht="35.1" customHeight="1" thickBot="1" x14ac:dyDescent="0.7">
      <c r="B17" s="96">
        <f t="shared" si="2"/>
        <v>14.8</v>
      </c>
      <c r="C17" s="67">
        <v>35</v>
      </c>
      <c r="D17" s="67">
        <f t="shared" si="0"/>
        <v>20.2</v>
      </c>
      <c r="E17" s="85">
        <v>18.07</v>
      </c>
      <c r="F17" s="67">
        <f t="shared" si="1"/>
        <v>89.455445544554451</v>
      </c>
      <c r="G17" s="97" t="s">
        <v>94</v>
      </c>
      <c r="H17" s="67">
        <v>0.52687943262411163</v>
      </c>
      <c r="I17" s="67">
        <v>4.4460992907801424</v>
      </c>
      <c r="J17" s="67">
        <v>92.583333333333329</v>
      </c>
      <c r="K17" s="98">
        <v>2.443687943262411</v>
      </c>
    </row>
    <row r="18" spans="2:15" s="46" customFormat="1" ht="35.1" customHeight="1" thickBot="1" x14ac:dyDescent="0.7">
      <c r="B18" s="245" t="s">
        <v>114</v>
      </c>
      <c r="C18" s="246"/>
      <c r="D18" s="246"/>
      <c r="E18" s="246"/>
      <c r="F18" s="246"/>
      <c r="G18" s="246"/>
      <c r="H18" s="246"/>
      <c r="I18" s="246"/>
      <c r="J18" s="246"/>
      <c r="K18" s="247"/>
    </row>
    <row r="19" spans="2:15" s="46" customFormat="1" ht="35.1" customHeight="1" x14ac:dyDescent="0.65">
      <c r="B19" s="47"/>
      <c r="C19" s="47"/>
      <c r="D19" s="47"/>
      <c r="E19" s="47"/>
      <c r="F19" s="48"/>
      <c r="G19" s="86"/>
      <c r="H19" s="47"/>
      <c r="I19" s="47"/>
      <c r="J19" s="47"/>
      <c r="K19" s="47"/>
    </row>
    <row r="20" spans="2:15" s="46" customFormat="1" ht="30.75" x14ac:dyDescent="0.45">
      <c r="B20" s="47"/>
      <c r="C20" s="47"/>
      <c r="D20" s="47"/>
      <c r="E20" s="47"/>
      <c r="F20" s="48"/>
      <c r="G20" s="86"/>
      <c r="H20" s="47"/>
      <c r="I20" s="47"/>
      <c r="J20" s="47"/>
      <c r="K20" s="47"/>
    </row>
    <row r="21" spans="2:15" ht="19.5" customHeight="1" x14ac:dyDescent="0.3"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6"/>
      <c r="M21" s="6"/>
      <c r="N21" s="6"/>
      <c r="O21" s="6"/>
    </row>
    <row r="22" spans="2:15" ht="46.5" customHeight="1" x14ac:dyDescent="0.3"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6"/>
      <c r="M22" s="6"/>
      <c r="N22" s="6"/>
      <c r="O22" s="6"/>
    </row>
    <row r="23" spans="2:15" ht="30.75" x14ac:dyDescent="0.45">
      <c r="B23" s="47"/>
      <c r="C23" s="47"/>
      <c r="D23" s="47"/>
      <c r="E23" s="49"/>
      <c r="F23" s="46"/>
      <c r="G23" s="46"/>
      <c r="H23" s="46"/>
      <c r="I23" s="46"/>
      <c r="J23" s="6"/>
      <c r="K23" s="6"/>
      <c r="L23" s="6"/>
      <c r="M23" s="6"/>
      <c r="N23" s="6"/>
      <c r="O23" s="6"/>
    </row>
    <row r="24" spans="2:15" ht="30.75" x14ac:dyDescent="0.45">
      <c r="B24" s="46"/>
      <c r="C24" s="46"/>
      <c r="D24" s="46"/>
      <c r="E24" s="46"/>
      <c r="F24" s="94"/>
      <c r="G24" s="94"/>
      <c r="H24" s="94"/>
      <c r="I24" s="94"/>
      <c r="J24" s="6"/>
      <c r="K24" s="6"/>
      <c r="L24" s="6"/>
      <c r="M24" s="6"/>
      <c r="N24" s="6"/>
      <c r="O24" s="6"/>
    </row>
    <row r="25" spans="2:15" ht="48.75" customHeight="1" x14ac:dyDescent="0.45">
      <c r="B25" s="46"/>
      <c r="C25" s="46"/>
      <c r="D25" s="46"/>
      <c r="E25" s="49"/>
      <c r="F25" s="46"/>
      <c r="G25" s="280" t="s">
        <v>100</v>
      </c>
      <c r="H25" s="280"/>
      <c r="I25" s="280"/>
      <c r="J25" s="280"/>
      <c r="K25" s="280"/>
      <c r="L25" s="6"/>
      <c r="M25" s="6"/>
      <c r="N25" s="6"/>
      <c r="O25" s="6"/>
    </row>
    <row r="26" spans="2:15" ht="30.75" x14ac:dyDescent="0.45">
      <c r="B26" s="46"/>
      <c r="C26" s="46"/>
      <c r="D26" s="46"/>
      <c r="E26" s="95"/>
      <c r="F26" s="95"/>
      <c r="L26" s="6"/>
      <c r="M26" s="6"/>
      <c r="N26" s="6"/>
      <c r="O26" s="6"/>
    </row>
    <row r="27" spans="2:15" x14ac:dyDescent="0.3">
      <c r="H27" s="6"/>
      <c r="I27" s="6"/>
      <c r="J27" s="6"/>
      <c r="K27" s="6"/>
      <c r="L27" s="6"/>
      <c r="M27" s="6"/>
      <c r="N27" s="6"/>
      <c r="O27" s="6"/>
    </row>
    <row r="28" spans="2:15" x14ac:dyDescent="0.3">
      <c r="E28" s="19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2:15" s="16" customFormat="1" x14ac:dyDescent="0.3">
      <c r="B29" s="17"/>
      <c r="C29" s="17"/>
      <c r="D29" s="17"/>
      <c r="E29" s="17"/>
      <c r="F29" s="18"/>
      <c r="G29" s="19"/>
      <c r="H29" s="17"/>
      <c r="I29" s="17"/>
      <c r="J29" s="17"/>
      <c r="K29" s="17"/>
      <c r="L29" s="17"/>
      <c r="M29" s="17"/>
      <c r="N29" s="17"/>
      <c r="O29" s="17"/>
    </row>
    <row r="30" spans="2:15" s="16" customFormat="1" x14ac:dyDescent="0.3">
      <c r="B30" s="17"/>
      <c r="C30" s="17"/>
      <c r="D30" s="17"/>
      <c r="E30" s="17"/>
      <c r="F30" s="18"/>
      <c r="G30" s="19"/>
      <c r="H30" s="17"/>
      <c r="I30" s="17"/>
      <c r="J30" s="17"/>
      <c r="K30" s="17"/>
      <c r="L30" s="17"/>
      <c r="M30" s="17"/>
      <c r="N30" s="17"/>
      <c r="O30" s="17"/>
    </row>
    <row r="31" spans="2:15" s="16" customFormat="1" x14ac:dyDescent="0.3">
      <c r="B31" s="17"/>
      <c r="C31" s="17"/>
      <c r="D31" s="17"/>
      <c r="E31" s="17"/>
      <c r="F31" s="18"/>
      <c r="G31" s="19"/>
      <c r="H31" s="17"/>
      <c r="I31" s="17"/>
      <c r="J31" s="17"/>
      <c r="K31" s="17"/>
      <c r="L31" s="17"/>
      <c r="M31" s="17"/>
      <c r="N31" s="17"/>
      <c r="O31" s="17"/>
    </row>
    <row r="32" spans="2:15" s="16" customFormat="1" ht="51.75" customHeight="1" x14ac:dyDescent="0.3">
      <c r="B32" s="17"/>
      <c r="C32" s="17"/>
      <c r="D32" s="17"/>
      <c r="E32" s="17"/>
      <c r="F32" s="18"/>
      <c r="G32" s="19"/>
      <c r="H32" s="17"/>
      <c r="I32" s="17"/>
      <c r="J32" s="17"/>
      <c r="K32" s="17"/>
      <c r="L32" s="17"/>
      <c r="M32" s="17"/>
      <c r="N32" s="17"/>
      <c r="O32" s="17"/>
    </row>
  </sheetData>
  <mergeCells count="21">
    <mergeCell ref="G2:K2"/>
    <mergeCell ref="G3:K3"/>
    <mergeCell ref="G4:K4"/>
    <mergeCell ref="B1:K1"/>
    <mergeCell ref="B2:F2"/>
    <mergeCell ref="B3:F3"/>
    <mergeCell ref="B18:K18"/>
    <mergeCell ref="B21:K22"/>
    <mergeCell ref="G25:K25"/>
    <mergeCell ref="B4:F4"/>
    <mergeCell ref="B5:F5"/>
    <mergeCell ref="B11:F11"/>
    <mergeCell ref="H11:K11"/>
    <mergeCell ref="G11:G12"/>
    <mergeCell ref="G5:K5"/>
    <mergeCell ref="G6:K6"/>
    <mergeCell ref="G7:K7"/>
    <mergeCell ref="G8:K8"/>
    <mergeCell ref="B6:F6"/>
    <mergeCell ref="B7:F7"/>
    <mergeCell ref="B8:F8"/>
  </mergeCells>
  <pageMargins left="0.7" right="0.7" top="0.75" bottom="0.75" header="0.3" footer="0.3"/>
  <pageSetup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55"/>
  <sheetViews>
    <sheetView zoomScale="55" zoomScaleNormal="55" workbookViewId="0">
      <selection activeCell="G10" sqref="G10:G11"/>
    </sheetView>
  </sheetViews>
  <sheetFormatPr defaultColWidth="14.42578125" defaultRowHeight="15" x14ac:dyDescent="0.25"/>
  <cols>
    <col min="1" max="1" width="4" customWidth="1"/>
    <col min="2" max="3" width="20.5703125" customWidth="1"/>
    <col min="4" max="4" width="25.42578125" customWidth="1"/>
    <col min="5" max="5" width="19.7109375" customWidth="1"/>
    <col min="6" max="6" width="22.85546875" style="142" customWidth="1"/>
    <col min="7" max="7" width="112" style="31" customWidth="1"/>
    <col min="8" max="8" width="23.7109375" customWidth="1"/>
    <col min="9" max="9" width="27.7109375" customWidth="1"/>
    <col min="10" max="10" width="13.5703125" customWidth="1"/>
    <col min="11" max="11" width="24.28515625" customWidth="1"/>
  </cols>
  <sheetData>
    <row r="1" spans="1:11" ht="70.5" customHeight="1" x14ac:dyDescent="0.4">
      <c r="A1" s="16"/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</row>
    <row r="2" spans="1:11" ht="30.4" customHeight="1" x14ac:dyDescent="0.7">
      <c r="A2" s="21"/>
      <c r="B2" s="175" t="s">
        <v>42</v>
      </c>
      <c r="C2" s="176"/>
      <c r="D2" s="176"/>
      <c r="E2" s="176"/>
      <c r="F2" s="176"/>
      <c r="G2" s="159" t="s">
        <v>160</v>
      </c>
      <c r="H2" s="160"/>
      <c r="I2" s="160"/>
      <c r="J2" s="160"/>
      <c r="K2" s="161"/>
    </row>
    <row r="3" spans="1:11" ht="30.4" customHeight="1" x14ac:dyDescent="0.45">
      <c r="A3" s="21"/>
      <c r="B3" s="177" t="s">
        <v>57</v>
      </c>
      <c r="C3" s="187"/>
      <c r="D3" s="187"/>
      <c r="E3" s="187"/>
      <c r="F3" s="187"/>
      <c r="G3" s="159" t="s">
        <v>161</v>
      </c>
      <c r="H3" s="160"/>
      <c r="I3" s="160"/>
      <c r="J3" s="160"/>
      <c r="K3" s="161"/>
    </row>
    <row r="4" spans="1:11" ht="30.4" customHeight="1" x14ac:dyDescent="0.45">
      <c r="A4" s="21"/>
      <c r="B4" s="177" t="s">
        <v>58</v>
      </c>
      <c r="C4" s="187"/>
      <c r="D4" s="187"/>
      <c r="E4" s="187"/>
      <c r="F4" s="187"/>
      <c r="G4" s="159" t="s">
        <v>136</v>
      </c>
      <c r="H4" s="160"/>
      <c r="I4" s="160"/>
      <c r="J4" s="160"/>
      <c r="K4" s="161"/>
    </row>
    <row r="5" spans="1:11" ht="30" customHeight="1" x14ac:dyDescent="0.7">
      <c r="A5" s="21"/>
      <c r="B5" s="177" t="s">
        <v>138</v>
      </c>
      <c r="C5" s="187"/>
      <c r="D5" s="187"/>
      <c r="E5" s="187"/>
      <c r="F5" s="187"/>
      <c r="G5" s="162" t="s">
        <v>13</v>
      </c>
      <c r="H5" s="163"/>
      <c r="I5" s="163"/>
      <c r="J5" s="163"/>
      <c r="K5" s="164"/>
    </row>
    <row r="6" spans="1:11" ht="30.4" customHeight="1" x14ac:dyDescent="0.45">
      <c r="A6" s="21"/>
      <c r="B6" s="177" t="s">
        <v>137</v>
      </c>
      <c r="C6" s="187"/>
      <c r="D6" s="187"/>
      <c r="E6" s="187"/>
      <c r="F6" s="187"/>
      <c r="G6" s="165" t="s">
        <v>91</v>
      </c>
      <c r="H6" s="166"/>
      <c r="I6" s="166"/>
      <c r="J6" s="166"/>
      <c r="K6" s="167"/>
    </row>
    <row r="7" spans="1:11" ht="30.4" customHeight="1" x14ac:dyDescent="0.7">
      <c r="A7" s="21"/>
      <c r="B7" s="177" t="s">
        <v>3</v>
      </c>
      <c r="C7" s="187"/>
      <c r="D7" s="187"/>
      <c r="E7" s="187"/>
      <c r="F7" s="187"/>
      <c r="G7" s="168" t="s">
        <v>92</v>
      </c>
      <c r="H7" s="169"/>
      <c r="I7" s="169"/>
      <c r="J7" s="169"/>
      <c r="K7" s="170"/>
    </row>
    <row r="8" spans="1:11" ht="30.4" customHeight="1" thickBot="1" x14ac:dyDescent="0.75">
      <c r="A8" s="21"/>
      <c r="B8" s="179" t="s">
        <v>43</v>
      </c>
      <c r="C8" s="188"/>
      <c r="D8" s="188"/>
      <c r="E8" s="188"/>
      <c r="F8" s="188"/>
      <c r="G8" s="171" t="s">
        <v>2</v>
      </c>
      <c r="H8" s="172"/>
      <c r="I8" s="172"/>
      <c r="J8" s="172"/>
      <c r="K8" s="173"/>
    </row>
    <row r="9" spans="1:11" ht="29.1" customHeight="1" thickBot="1" x14ac:dyDescent="0.45">
      <c r="A9" s="16"/>
      <c r="B9" s="195"/>
      <c r="C9" s="195"/>
      <c r="D9" s="195"/>
      <c r="E9" s="195"/>
      <c r="F9" s="195"/>
      <c r="G9" s="195"/>
      <c r="H9" s="195"/>
      <c r="I9" s="195"/>
      <c r="J9" s="195"/>
      <c r="K9" s="195"/>
    </row>
    <row r="10" spans="1:11" ht="30.4" customHeight="1" thickBot="1" x14ac:dyDescent="0.5">
      <c r="A10" s="21"/>
      <c r="B10" s="181" t="s">
        <v>93</v>
      </c>
      <c r="C10" s="182"/>
      <c r="D10" s="182"/>
      <c r="E10" s="182"/>
      <c r="F10" s="196"/>
      <c r="G10" s="153" t="s">
        <v>10</v>
      </c>
      <c r="H10" s="192" t="s">
        <v>15</v>
      </c>
      <c r="I10" s="193"/>
      <c r="J10" s="193"/>
      <c r="K10" s="194"/>
    </row>
    <row r="11" spans="1:11" ht="90" x14ac:dyDescent="0.45">
      <c r="A11" s="23"/>
      <c r="B11" s="53" t="s">
        <v>5</v>
      </c>
      <c r="C11" s="54" t="s">
        <v>6</v>
      </c>
      <c r="D11" s="54" t="s">
        <v>7</v>
      </c>
      <c r="E11" s="54" t="s">
        <v>8</v>
      </c>
      <c r="F11" s="56" t="s">
        <v>9</v>
      </c>
      <c r="G11" s="186"/>
      <c r="H11" s="57" t="s">
        <v>16</v>
      </c>
      <c r="I11" s="138" t="s">
        <v>127</v>
      </c>
      <c r="J11" s="54" t="s">
        <v>18</v>
      </c>
      <c r="K11" s="55" t="s">
        <v>19</v>
      </c>
    </row>
    <row r="12" spans="1:11" ht="35.1" customHeight="1" x14ac:dyDescent="0.65">
      <c r="A12" s="16"/>
      <c r="B12" s="90">
        <v>0</v>
      </c>
      <c r="C12" s="45">
        <v>1</v>
      </c>
      <c r="D12" s="45">
        <f>C12-B12</f>
        <v>1</v>
      </c>
      <c r="E12" s="15">
        <v>0.34</v>
      </c>
      <c r="F12" s="140">
        <f>E12/D12*100</f>
        <v>34</v>
      </c>
      <c r="G12" s="104" t="s">
        <v>94</v>
      </c>
      <c r="H12" s="105">
        <v>7.4100000000001387E-2</v>
      </c>
      <c r="I12" s="45">
        <v>4.9767000000000001</v>
      </c>
      <c r="J12" s="45">
        <v>92.831699999999998</v>
      </c>
      <c r="K12" s="91">
        <v>2.1175000000000002</v>
      </c>
    </row>
    <row r="13" spans="1:11" ht="35.1" customHeight="1" x14ac:dyDescent="0.65">
      <c r="A13" s="16"/>
      <c r="B13" s="90">
        <v>1</v>
      </c>
      <c r="C13" s="45">
        <v>2</v>
      </c>
      <c r="D13" s="45">
        <f>C13-B13</f>
        <v>1</v>
      </c>
      <c r="E13" s="15">
        <v>0.8</v>
      </c>
      <c r="F13" s="140">
        <f t="shared" ref="F13:F23" si="0">E13/D13*100</f>
        <v>80</v>
      </c>
      <c r="G13" s="104" t="s">
        <v>126</v>
      </c>
      <c r="H13" s="105">
        <v>1.0112000000000023</v>
      </c>
      <c r="I13" s="45">
        <v>6.0202</v>
      </c>
      <c r="J13" s="45">
        <v>90.964699999999993</v>
      </c>
      <c r="K13" s="91">
        <v>2.0038999999999998</v>
      </c>
    </row>
    <row r="14" spans="1:11" ht="35.1" customHeight="1" x14ac:dyDescent="0.65">
      <c r="A14" s="16"/>
      <c r="B14" s="90">
        <v>2</v>
      </c>
      <c r="C14" s="45">
        <v>3</v>
      </c>
      <c r="D14" s="45">
        <f t="shared" ref="D14:D23" si="1">C14-B14</f>
        <v>1</v>
      </c>
      <c r="E14" s="15">
        <v>0.6</v>
      </c>
      <c r="F14" s="140">
        <f t="shared" si="0"/>
        <v>60</v>
      </c>
      <c r="G14" s="104" t="s">
        <v>99</v>
      </c>
      <c r="H14" s="105">
        <v>3.0330000000000013</v>
      </c>
      <c r="I14" s="45">
        <v>7.6048</v>
      </c>
      <c r="J14" s="45">
        <v>86.726100000000002</v>
      </c>
      <c r="K14" s="91">
        <v>2.6360999999999999</v>
      </c>
    </row>
    <row r="15" spans="1:11" s="26" customFormat="1" ht="35.1" customHeight="1" x14ac:dyDescent="0.65">
      <c r="A15" s="6"/>
      <c r="B15" s="90">
        <f>C14</f>
        <v>3</v>
      </c>
      <c r="C15" s="45">
        <v>5.2</v>
      </c>
      <c r="D15" s="45">
        <f t="shared" si="1"/>
        <v>2.2000000000000002</v>
      </c>
      <c r="E15" s="15">
        <v>0.75</v>
      </c>
      <c r="F15" s="140">
        <f t="shared" si="0"/>
        <v>34.090909090909086</v>
      </c>
      <c r="G15" s="104" t="s">
        <v>94</v>
      </c>
      <c r="H15" s="105">
        <v>0.88190000000000168</v>
      </c>
      <c r="I15" s="45">
        <v>6.4993999999999996</v>
      </c>
      <c r="J15" s="45">
        <v>89.267200000000003</v>
      </c>
      <c r="K15" s="91">
        <v>3.3515000000000001</v>
      </c>
    </row>
    <row r="16" spans="1:11" s="26" customFormat="1" ht="35.1" customHeight="1" x14ac:dyDescent="0.65">
      <c r="A16" s="6"/>
      <c r="B16" s="90">
        <f t="shared" ref="B16:B23" si="2">C15</f>
        <v>5.2</v>
      </c>
      <c r="C16" s="45">
        <v>9.6999999999999993</v>
      </c>
      <c r="D16" s="45">
        <f t="shared" si="1"/>
        <v>4.4999999999999991</v>
      </c>
      <c r="E16" s="15">
        <v>3.33</v>
      </c>
      <c r="F16" s="140">
        <f t="shared" si="0"/>
        <v>74.000000000000028</v>
      </c>
      <c r="G16" s="104" t="s">
        <v>99</v>
      </c>
      <c r="H16" s="105">
        <v>4.4098444444444471</v>
      </c>
      <c r="I16" s="45">
        <v>5.7447888888888885</v>
      </c>
      <c r="J16" s="45">
        <v>86.028233333333333</v>
      </c>
      <c r="K16" s="91">
        <v>3.817133333333333</v>
      </c>
    </row>
    <row r="17" spans="1:11" s="26" customFormat="1" ht="35.1" customHeight="1" x14ac:dyDescent="0.65">
      <c r="A17" s="6"/>
      <c r="B17" s="90">
        <f t="shared" si="2"/>
        <v>9.6999999999999993</v>
      </c>
      <c r="C17" s="45">
        <v>11.7</v>
      </c>
      <c r="D17" s="45">
        <f t="shared" si="1"/>
        <v>2</v>
      </c>
      <c r="E17" s="15">
        <v>0.46</v>
      </c>
      <c r="F17" s="140">
        <f t="shared" si="0"/>
        <v>23</v>
      </c>
      <c r="G17" s="104" t="s">
        <v>126</v>
      </c>
      <c r="H17" s="105">
        <v>1.4266999999999967</v>
      </c>
      <c r="I17" s="45">
        <v>3.1591</v>
      </c>
      <c r="J17" s="45">
        <v>93.040700000000001</v>
      </c>
      <c r="K17" s="91">
        <v>2.3734999999999999</v>
      </c>
    </row>
    <row r="18" spans="1:11" s="26" customFormat="1" ht="35.1" customHeight="1" x14ac:dyDescent="0.45">
      <c r="A18" s="6"/>
      <c r="B18" s="90">
        <v>11.7</v>
      </c>
      <c r="C18" s="45">
        <v>16.3</v>
      </c>
      <c r="D18" s="45">
        <f t="shared" si="1"/>
        <v>4.6000000000000014</v>
      </c>
      <c r="E18" s="15">
        <v>3.09</v>
      </c>
      <c r="F18" s="140">
        <f t="shared" si="0"/>
        <v>67.173913043478237</v>
      </c>
      <c r="G18" s="104" t="s">
        <v>94</v>
      </c>
      <c r="H18" s="105">
        <v>0.68134782608695688</v>
      </c>
      <c r="I18" s="45">
        <v>5.1833478260869565</v>
      </c>
      <c r="J18" s="45">
        <v>91.907086956521738</v>
      </c>
      <c r="K18" s="91">
        <v>2.2282173913043479</v>
      </c>
    </row>
    <row r="19" spans="1:11" s="26" customFormat="1" ht="35.1" customHeight="1" x14ac:dyDescent="0.45">
      <c r="A19" s="6"/>
      <c r="B19" s="90">
        <v>16.3</v>
      </c>
      <c r="C19" s="45">
        <v>24.1</v>
      </c>
      <c r="D19" s="45">
        <f t="shared" si="1"/>
        <v>7.8000000000000007</v>
      </c>
      <c r="E19" s="15">
        <v>7.57</v>
      </c>
      <c r="F19" s="140">
        <f t="shared" si="0"/>
        <v>97.051282051282044</v>
      </c>
      <c r="G19" s="104" t="s">
        <v>99</v>
      </c>
      <c r="H19" s="105">
        <v>8.6199051282051293</v>
      </c>
      <c r="I19" s="45">
        <v>5.400033333333333</v>
      </c>
      <c r="J19" s="45">
        <v>83.639605128205133</v>
      </c>
      <c r="K19" s="91">
        <v>2.3404564102564103</v>
      </c>
    </row>
    <row r="20" spans="1:11" s="26" customFormat="1" ht="35.1" customHeight="1" x14ac:dyDescent="0.45">
      <c r="A20" s="6"/>
      <c r="B20" s="90">
        <v>24.1</v>
      </c>
      <c r="C20" s="45">
        <v>26.8</v>
      </c>
      <c r="D20" s="45">
        <f t="shared" si="1"/>
        <v>2.6999999999999993</v>
      </c>
      <c r="E20" s="15">
        <v>2.29</v>
      </c>
      <c r="F20" s="140">
        <f t="shared" si="0"/>
        <v>84.814814814814838</v>
      </c>
      <c r="G20" s="104" t="s">
        <v>99</v>
      </c>
      <c r="H20" s="105">
        <v>2.9666666666666668</v>
      </c>
      <c r="I20" s="45">
        <v>8.7179629629629645</v>
      </c>
      <c r="J20" s="45">
        <v>81.796296296296305</v>
      </c>
      <c r="K20" s="91">
        <v>6.519074074074072</v>
      </c>
    </row>
    <row r="21" spans="1:11" s="26" customFormat="1" ht="35.1" customHeight="1" x14ac:dyDescent="0.45">
      <c r="A21" s="6"/>
      <c r="B21" s="90">
        <v>26.8</v>
      </c>
      <c r="C21" s="45">
        <v>44.6</v>
      </c>
      <c r="D21" s="45">
        <f t="shared" si="1"/>
        <v>17.8</v>
      </c>
      <c r="E21" s="15">
        <v>16.27</v>
      </c>
      <c r="F21" s="140">
        <f t="shared" si="0"/>
        <v>91.404494382022463</v>
      </c>
      <c r="G21" s="104" t="s">
        <v>99</v>
      </c>
      <c r="H21" s="105">
        <v>5.8421348314606725</v>
      </c>
      <c r="I21" s="45">
        <v>6.3685955056179768</v>
      </c>
      <c r="J21" s="45">
        <v>84.784831460674141</v>
      </c>
      <c r="K21" s="91">
        <v>3.0044382022471905</v>
      </c>
    </row>
    <row r="22" spans="1:11" s="26" customFormat="1" ht="35.1" customHeight="1" x14ac:dyDescent="0.45">
      <c r="A22" s="6"/>
      <c r="B22" s="90">
        <f t="shared" si="2"/>
        <v>44.6</v>
      </c>
      <c r="C22" s="45">
        <v>45.6</v>
      </c>
      <c r="D22" s="45">
        <f t="shared" si="1"/>
        <v>1</v>
      </c>
      <c r="E22" s="15">
        <v>0.97</v>
      </c>
      <c r="F22" s="140">
        <f t="shared" si="0"/>
        <v>97</v>
      </c>
      <c r="G22" s="104" t="s">
        <v>94</v>
      </c>
      <c r="H22" s="105">
        <v>0.95999999999999375</v>
      </c>
      <c r="I22" s="45">
        <v>6.38</v>
      </c>
      <c r="J22" s="45">
        <v>88.7</v>
      </c>
      <c r="K22" s="91">
        <v>3.96</v>
      </c>
    </row>
    <row r="23" spans="1:11" ht="35.1" customHeight="1" thickBot="1" x14ac:dyDescent="0.5">
      <c r="A23" s="16"/>
      <c r="B23" s="118">
        <f t="shared" si="2"/>
        <v>45.6</v>
      </c>
      <c r="C23" s="119">
        <v>50</v>
      </c>
      <c r="D23" s="119">
        <f t="shared" si="1"/>
        <v>4.3999999999999986</v>
      </c>
      <c r="E23" s="121">
        <v>4.1900000000000004</v>
      </c>
      <c r="F23" s="140">
        <f t="shared" si="0"/>
        <v>95.227272727272776</v>
      </c>
      <c r="G23" s="128" t="s">
        <v>99</v>
      </c>
      <c r="H23" s="129">
        <v>3.6218181818181825</v>
      </c>
      <c r="I23" s="119">
        <v>4.1190909090909091</v>
      </c>
      <c r="J23" s="119">
        <v>90.818181818181827</v>
      </c>
      <c r="K23" s="127">
        <v>1.4409090909090909</v>
      </c>
    </row>
    <row r="24" spans="1:11" ht="48" customHeight="1" thickBot="1" x14ac:dyDescent="0.35">
      <c r="A24" s="16"/>
      <c r="B24" s="189" t="s">
        <v>128</v>
      </c>
      <c r="C24" s="190"/>
      <c r="D24" s="190"/>
      <c r="E24" s="190"/>
      <c r="F24" s="190"/>
      <c r="G24" s="190"/>
      <c r="H24" s="190"/>
      <c r="I24" s="190"/>
      <c r="J24" s="190"/>
      <c r="K24" s="191"/>
    </row>
    <row r="25" spans="1:11" ht="19.5" customHeight="1" x14ac:dyDescent="0.3">
      <c r="A25" s="16"/>
      <c r="B25" s="32"/>
      <c r="C25" s="32"/>
      <c r="D25" s="32"/>
      <c r="E25" s="32"/>
      <c r="F25" s="141"/>
      <c r="G25" s="33"/>
      <c r="H25" s="32"/>
      <c r="I25" s="32"/>
      <c r="J25" s="32"/>
      <c r="K25" s="32"/>
    </row>
    <row r="26" spans="1:11" ht="19.5" customHeight="1" x14ac:dyDescent="0.3">
      <c r="A26" s="16"/>
    </row>
    <row r="27" spans="1:11" ht="14.45" customHeight="1" x14ac:dyDescent="0.25">
      <c r="A27" s="158" t="s">
        <v>125</v>
      </c>
      <c r="B27" s="158"/>
      <c r="C27" s="158"/>
      <c r="D27" s="158"/>
      <c r="E27" s="158"/>
      <c r="F27" s="158"/>
      <c r="G27" s="158"/>
      <c r="H27" s="158"/>
      <c r="I27" s="158"/>
      <c r="J27" s="158"/>
    </row>
    <row r="28" spans="1:11" ht="14.45" customHeight="1" x14ac:dyDescent="0.25">
      <c r="A28" s="158"/>
      <c r="B28" s="158"/>
      <c r="C28" s="158"/>
      <c r="D28" s="158"/>
      <c r="E28" s="158"/>
      <c r="F28" s="158"/>
      <c r="G28" s="158"/>
      <c r="H28" s="158"/>
      <c r="I28" s="158"/>
      <c r="J28" s="158"/>
    </row>
    <row r="29" spans="1:11" ht="19.5" x14ac:dyDescent="0.3">
      <c r="A29" s="17"/>
      <c r="B29" s="17"/>
      <c r="C29" s="17"/>
      <c r="D29" s="17"/>
      <c r="E29" s="18"/>
      <c r="F29" s="143"/>
      <c r="G29" s="6"/>
      <c r="H29" s="6"/>
      <c r="I29" s="6"/>
      <c r="J29" s="6"/>
    </row>
    <row r="30" spans="1:11" ht="19.5" x14ac:dyDescent="0.3">
      <c r="B30" s="17"/>
      <c r="C30" s="17"/>
      <c r="D30" s="17"/>
      <c r="E30" s="17"/>
      <c r="F30" s="18"/>
      <c r="G30" s="37"/>
      <c r="H30" s="6"/>
      <c r="I30" s="6"/>
      <c r="J30" s="6"/>
      <c r="K30" s="6"/>
    </row>
    <row r="31" spans="1:11" ht="19.5" x14ac:dyDescent="0.3">
      <c r="B31" s="17"/>
      <c r="C31" s="17"/>
      <c r="D31" s="17"/>
      <c r="E31" s="17"/>
      <c r="F31" s="18"/>
      <c r="G31" s="37"/>
      <c r="H31" s="6"/>
      <c r="I31" s="6"/>
      <c r="J31" s="6"/>
      <c r="K31" s="6"/>
    </row>
    <row r="32" spans="1:11" ht="19.5" x14ac:dyDescent="0.3">
      <c r="B32" s="17"/>
      <c r="C32" s="17"/>
      <c r="D32" s="17"/>
      <c r="E32" s="17"/>
      <c r="F32" s="18"/>
      <c r="G32" s="37"/>
      <c r="H32" s="6"/>
      <c r="I32" s="6"/>
      <c r="J32" s="6"/>
      <c r="K32" s="6"/>
    </row>
    <row r="33" spans="2:11" ht="30.75" x14ac:dyDescent="0.45">
      <c r="B33" s="46"/>
      <c r="C33" s="46"/>
      <c r="D33" s="46"/>
    </row>
    <row r="34" spans="2:11" ht="30" x14ac:dyDescent="0.25">
      <c r="E34" s="31"/>
      <c r="H34" s="95"/>
      <c r="I34" s="95"/>
      <c r="J34" s="95"/>
      <c r="K34" s="95"/>
    </row>
    <row r="35" spans="2:11" x14ac:dyDescent="0.25">
      <c r="E35" s="31"/>
      <c r="G35"/>
    </row>
    <row r="36" spans="2:11" x14ac:dyDescent="0.25">
      <c r="E36" s="31"/>
      <c r="G36"/>
    </row>
    <row r="37" spans="2:11" x14ac:dyDescent="0.25">
      <c r="D37" t="s">
        <v>96</v>
      </c>
    </row>
    <row r="38" spans="2:11" ht="30" x14ac:dyDescent="0.25">
      <c r="G38" s="95" t="s">
        <v>132</v>
      </c>
    </row>
    <row r="52" spans="2:11" ht="19.5" x14ac:dyDescent="0.25">
      <c r="B52" s="4"/>
      <c r="C52" s="4"/>
      <c r="D52" s="4"/>
      <c r="E52" s="4"/>
      <c r="F52" s="144"/>
      <c r="G52" s="34"/>
    </row>
    <row r="53" spans="2:11" ht="19.5" x14ac:dyDescent="0.3">
      <c r="B53" s="4"/>
      <c r="C53" s="4"/>
      <c r="D53" s="4"/>
      <c r="E53" s="4"/>
      <c r="F53" s="144"/>
      <c r="G53" s="34"/>
      <c r="H53" s="16"/>
      <c r="I53" s="16"/>
      <c r="J53" s="16"/>
      <c r="K53" s="16"/>
    </row>
    <row r="54" spans="2:11" ht="19.5" x14ac:dyDescent="0.3">
      <c r="H54" s="16"/>
      <c r="I54" s="16"/>
      <c r="J54" s="16"/>
      <c r="K54" s="16"/>
    </row>
    <row r="55" spans="2:11" ht="19.5" x14ac:dyDescent="0.3">
      <c r="H55" s="16"/>
      <c r="I55" s="16"/>
      <c r="J55" s="16"/>
      <c r="K55" s="16"/>
    </row>
  </sheetData>
  <mergeCells count="21">
    <mergeCell ref="A27:J28"/>
    <mergeCell ref="B7:F7"/>
    <mergeCell ref="B8:F8"/>
    <mergeCell ref="B24:K24"/>
    <mergeCell ref="B1:K1"/>
    <mergeCell ref="H10:K10"/>
    <mergeCell ref="G10:G11"/>
    <mergeCell ref="B2:F2"/>
    <mergeCell ref="B3:F3"/>
    <mergeCell ref="B4:F4"/>
    <mergeCell ref="B5:F5"/>
    <mergeCell ref="B6:F6"/>
    <mergeCell ref="B9:K9"/>
    <mergeCell ref="B10:F10"/>
    <mergeCell ref="G2:K2"/>
    <mergeCell ref="G3:K3"/>
    <mergeCell ref="G4:K4"/>
    <mergeCell ref="G5:K5"/>
    <mergeCell ref="G6:K6"/>
    <mergeCell ref="G7:K7"/>
    <mergeCell ref="G8:K8"/>
  </mergeCells>
  <pageMargins left="0.7" right="0.7" top="0.75" bottom="0.75" header="0.3" footer="0.3"/>
  <pageSetup scale="38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2"/>
  <sheetViews>
    <sheetView view="pageBreakPreview" topLeftCell="A4" zoomScale="60" zoomScaleNormal="60" workbookViewId="0">
      <selection activeCell="H11" sqref="H11"/>
    </sheetView>
  </sheetViews>
  <sheetFormatPr defaultColWidth="14.42578125" defaultRowHeight="15" x14ac:dyDescent="0.25"/>
  <cols>
    <col min="1" max="1" width="4" customWidth="1"/>
    <col min="2" max="3" width="20.5703125" customWidth="1"/>
    <col min="4" max="4" width="20.85546875" customWidth="1"/>
    <col min="5" max="5" width="20.5703125" customWidth="1"/>
    <col min="6" max="6" width="17.140625" customWidth="1"/>
    <col min="7" max="7" width="95.140625" style="31" customWidth="1"/>
    <col min="8" max="8" width="20.5703125" customWidth="1"/>
    <col min="9" max="9" width="19.28515625" customWidth="1"/>
    <col min="10" max="10" width="16.28515625" customWidth="1"/>
    <col min="11" max="11" width="22.5703125" customWidth="1"/>
  </cols>
  <sheetData>
    <row r="1" spans="1:13" ht="75" customHeight="1" x14ac:dyDescent="0.4">
      <c r="A1" s="16"/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</row>
    <row r="2" spans="1:13" ht="30.4" customHeight="1" x14ac:dyDescent="0.7">
      <c r="A2" s="21"/>
      <c r="B2" s="175" t="s">
        <v>44</v>
      </c>
      <c r="C2" s="178"/>
      <c r="D2" s="178"/>
      <c r="E2" s="178"/>
      <c r="F2" s="178"/>
      <c r="G2" s="159" t="s">
        <v>162</v>
      </c>
      <c r="H2" s="160"/>
      <c r="I2" s="160"/>
      <c r="J2" s="160"/>
      <c r="K2" s="161"/>
    </row>
    <row r="3" spans="1:13" ht="30.4" customHeight="1" x14ac:dyDescent="0.45">
      <c r="A3" s="21"/>
      <c r="B3" s="177" t="s">
        <v>61</v>
      </c>
      <c r="C3" s="178"/>
      <c r="D3" s="178"/>
      <c r="E3" s="178"/>
      <c r="F3" s="178"/>
      <c r="G3" s="159" t="s">
        <v>163</v>
      </c>
      <c r="H3" s="160"/>
      <c r="I3" s="160"/>
      <c r="J3" s="160"/>
      <c r="K3" s="161"/>
    </row>
    <row r="4" spans="1:13" ht="30.4" customHeight="1" x14ac:dyDescent="0.45">
      <c r="A4" s="21"/>
      <c r="B4" s="177" t="s">
        <v>62</v>
      </c>
      <c r="C4" s="178"/>
      <c r="D4" s="178"/>
      <c r="E4" s="178"/>
      <c r="F4" s="178"/>
      <c r="G4" s="159" t="s">
        <v>157</v>
      </c>
      <c r="H4" s="160"/>
      <c r="I4" s="160"/>
      <c r="J4" s="160"/>
      <c r="K4" s="161"/>
    </row>
    <row r="5" spans="1:13" ht="30.4" customHeight="1" x14ac:dyDescent="0.7">
      <c r="A5" s="21"/>
      <c r="B5" s="177" t="s">
        <v>139</v>
      </c>
      <c r="C5" s="178"/>
      <c r="D5" s="178"/>
      <c r="E5" s="178"/>
      <c r="F5" s="178"/>
      <c r="G5" s="162" t="s">
        <v>41</v>
      </c>
      <c r="H5" s="163"/>
      <c r="I5" s="163"/>
      <c r="J5" s="163"/>
      <c r="K5" s="164"/>
    </row>
    <row r="6" spans="1:13" ht="30.4" customHeight="1" x14ac:dyDescent="0.45">
      <c r="A6" s="21"/>
      <c r="B6" s="177" t="s">
        <v>154</v>
      </c>
      <c r="C6" s="178"/>
      <c r="D6" s="178"/>
      <c r="E6" s="178"/>
      <c r="F6" s="178"/>
      <c r="G6" s="165" t="s">
        <v>91</v>
      </c>
      <c r="H6" s="166"/>
      <c r="I6" s="166"/>
      <c r="J6" s="166"/>
      <c r="K6" s="167"/>
    </row>
    <row r="7" spans="1:13" ht="30.4" customHeight="1" x14ac:dyDescent="0.7">
      <c r="A7" s="21"/>
      <c r="B7" s="177" t="s">
        <v>45</v>
      </c>
      <c r="C7" s="178"/>
      <c r="D7" s="178"/>
      <c r="E7" s="178"/>
      <c r="F7" s="178"/>
      <c r="G7" s="168" t="s">
        <v>92</v>
      </c>
      <c r="H7" s="169"/>
      <c r="I7" s="169"/>
      <c r="J7" s="169"/>
      <c r="K7" s="170"/>
    </row>
    <row r="8" spans="1:13" ht="51" customHeight="1" thickBot="1" x14ac:dyDescent="0.75">
      <c r="A8" s="21"/>
      <c r="B8" s="179" t="s">
        <v>35</v>
      </c>
      <c r="C8" s="180"/>
      <c r="D8" s="180"/>
      <c r="E8" s="180"/>
      <c r="F8" s="180"/>
      <c r="G8" s="171" t="s">
        <v>2</v>
      </c>
      <c r="H8" s="172"/>
      <c r="I8" s="172"/>
      <c r="J8" s="172"/>
      <c r="K8" s="173"/>
    </row>
    <row r="9" spans="1:13" s="46" customFormat="1" ht="35.1" customHeight="1" thickBot="1" x14ac:dyDescent="0.7">
      <c r="B9" s="47"/>
      <c r="C9" s="47"/>
      <c r="D9" s="47"/>
      <c r="E9" s="47"/>
      <c r="F9" s="47"/>
      <c r="G9" s="47"/>
      <c r="H9" s="48"/>
      <c r="I9" s="86"/>
      <c r="J9" s="47"/>
      <c r="K9" s="47"/>
      <c r="L9" s="47"/>
      <c r="M9" s="47"/>
    </row>
    <row r="10" spans="1:13" ht="73.5" customHeight="1" thickBot="1" x14ac:dyDescent="0.5">
      <c r="A10" s="21"/>
      <c r="B10" s="200" t="s">
        <v>93</v>
      </c>
      <c r="C10" s="201"/>
      <c r="D10" s="201"/>
      <c r="E10" s="201"/>
      <c r="F10" s="201"/>
      <c r="G10" s="198" t="s">
        <v>10</v>
      </c>
      <c r="H10" s="197" t="s">
        <v>15</v>
      </c>
      <c r="I10" s="193"/>
      <c r="J10" s="193"/>
      <c r="K10" s="194"/>
    </row>
    <row r="11" spans="1:13" ht="117" customHeight="1" x14ac:dyDescent="0.45">
      <c r="A11" s="23"/>
      <c r="B11" s="87" t="s">
        <v>5</v>
      </c>
      <c r="C11" s="88" t="s">
        <v>6</v>
      </c>
      <c r="D11" s="88" t="s">
        <v>7</v>
      </c>
      <c r="E11" s="88" t="s">
        <v>8</v>
      </c>
      <c r="F11" s="89" t="s">
        <v>9</v>
      </c>
      <c r="G11" s="199"/>
      <c r="H11" s="54" t="s">
        <v>16</v>
      </c>
      <c r="I11" s="42" t="s">
        <v>97</v>
      </c>
      <c r="J11" s="54" t="s">
        <v>18</v>
      </c>
      <c r="K11" s="55" t="s">
        <v>19</v>
      </c>
    </row>
    <row r="12" spans="1:13" ht="35.1" customHeight="1" thickBot="1" x14ac:dyDescent="0.7">
      <c r="A12" s="23"/>
      <c r="B12" s="118">
        <v>0</v>
      </c>
      <c r="C12" s="119">
        <v>35</v>
      </c>
      <c r="D12" s="119">
        <v>35</v>
      </c>
      <c r="E12" s="119">
        <v>32.89</v>
      </c>
      <c r="F12" s="119">
        <f>E12/D12*100</f>
        <v>93.971428571428575</v>
      </c>
      <c r="G12" s="130" t="s">
        <v>94</v>
      </c>
      <c r="H12" s="119">
        <v>0.18637999999999733</v>
      </c>
      <c r="I12" s="119">
        <v>0.80696857142857148</v>
      </c>
      <c r="J12" s="119">
        <v>98.791545714285718</v>
      </c>
      <c r="K12" s="127">
        <v>0.21510571428571429</v>
      </c>
    </row>
    <row r="13" spans="1:13" s="93" customFormat="1" ht="35.1" customHeight="1" thickBot="1" x14ac:dyDescent="0.75">
      <c r="A13" s="92"/>
      <c r="B13" s="155" t="s">
        <v>114</v>
      </c>
      <c r="C13" s="156"/>
      <c r="D13" s="156"/>
      <c r="E13" s="156"/>
      <c r="F13" s="156"/>
      <c r="G13" s="156"/>
      <c r="H13" s="156"/>
      <c r="I13" s="156"/>
      <c r="J13" s="156"/>
      <c r="K13" s="157"/>
    </row>
    <row r="14" spans="1:13" s="46" customFormat="1" ht="35.1" customHeight="1" x14ac:dyDescent="0.65">
      <c r="B14" s="47"/>
      <c r="C14" s="47"/>
      <c r="D14" s="47"/>
      <c r="E14" s="47"/>
      <c r="F14" s="47"/>
      <c r="G14" s="47"/>
      <c r="H14" s="48"/>
      <c r="I14" s="86"/>
      <c r="J14" s="47"/>
      <c r="K14" s="47"/>
      <c r="L14" s="47"/>
      <c r="M14" s="47"/>
    </row>
    <row r="15" spans="1:13" ht="14.45" customHeight="1" x14ac:dyDescent="0.25">
      <c r="A15" s="158"/>
      <c r="B15" s="158"/>
      <c r="C15" s="158"/>
      <c r="D15" s="158"/>
      <c r="E15" s="158"/>
      <c r="F15" s="158"/>
      <c r="G15" s="158"/>
      <c r="H15" s="158"/>
      <c r="I15" s="158"/>
      <c r="J15" s="158"/>
    </row>
    <row r="16" spans="1:13" ht="14.45" customHeight="1" x14ac:dyDescent="0.25">
      <c r="A16" s="158"/>
      <c r="B16" s="158"/>
      <c r="C16" s="158"/>
      <c r="D16" s="158"/>
      <c r="E16" s="158"/>
      <c r="F16" s="158"/>
      <c r="G16" s="158"/>
      <c r="H16" s="158"/>
      <c r="I16" s="158"/>
      <c r="J16" s="158"/>
    </row>
    <row r="17" spans="1:13" ht="19.5" x14ac:dyDescent="0.3">
      <c r="A17" s="17"/>
      <c r="B17" s="17"/>
      <c r="C17" s="17"/>
      <c r="D17" s="17"/>
      <c r="E17" s="18"/>
      <c r="F17" s="37"/>
      <c r="G17" s="6"/>
      <c r="H17" s="6"/>
      <c r="I17" s="6"/>
      <c r="J17" s="6"/>
    </row>
    <row r="18" spans="1:13" s="6" customFormat="1" ht="30.75" x14ac:dyDescent="0.45">
      <c r="B18" s="46"/>
      <c r="C18" s="46"/>
      <c r="D18" s="46"/>
      <c r="E18" s="47"/>
      <c r="F18" s="48"/>
      <c r="H18" s="95"/>
      <c r="I18" s="95"/>
      <c r="J18" s="95"/>
      <c r="K18" s="95"/>
      <c r="L18" s="95"/>
      <c r="M18" s="95"/>
    </row>
    <row r="19" spans="1:13" s="6" customFormat="1" ht="30.75" x14ac:dyDescent="0.45">
      <c r="B19" s="46"/>
      <c r="C19" s="46"/>
      <c r="D19" s="46"/>
      <c r="E19" s="46"/>
      <c r="F19" s="48"/>
    </row>
    <row r="20" spans="1:13" s="6" customFormat="1" ht="42" customHeight="1" x14ac:dyDescent="0.3">
      <c r="B20" s="17"/>
      <c r="C20" s="17"/>
      <c r="D20" s="17"/>
      <c r="E20" s="17"/>
      <c r="F20" s="17"/>
      <c r="G20" s="17"/>
      <c r="H20" s="18"/>
      <c r="I20" s="19"/>
    </row>
    <row r="21" spans="1:13" ht="45.75" customHeight="1" x14ac:dyDescent="0.3">
      <c r="A21" s="16"/>
      <c r="G21" s="94" t="s">
        <v>101</v>
      </c>
      <c r="H21" s="16"/>
      <c r="I21" s="16"/>
      <c r="J21" s="16"/>
      <c r="K21" s="16"/>
    </row>
    <row r="22" spans="1:13" ht="19.5" customHeight="1" x14ac:dyDescent="0.3">
      <c r="A22" s="16"/>
      <c r="H22" s="16"/>
      <c r="I22" s="16"/>
      <c r="J22" s="16"/>
      <c r="K22" s="16"/>
    </row>
    <row r="23" spans="1:13" ht="19.5" customHeight="1" x14ac:dyDescent="0.3">
      <c r="A23" s="16"/>
      <c r="H23" s="16"/>
      <c r="I23" s="16"/>
      <c r="J23" s="16"/>
      <c r="K23" s="16"/>
    </row>
    <row r="24" spans="1:13" ht="19.5" customHeight="1" x14ac:dyDescent="0.3">
      <c r="A24" s="16"/>
      <c r="H24" s="16"/>
      <c r="I24" s="16"/>
      <c r="J24" s="16"/>
      <c r="K24" s="16"/>
    </row>
    <row r="25" spans="1:13" ht="19.5" customHeight="1" x14ac:dyDescent="0.3">
      <c r="A25" s="16"/>
      <c r="H25" s="16"/>
      <c r="I25" s="16"/>
      <c r="J25" s="16"/>
      <c r="K25" s="16"/>
    </row>
    <row r="26" spans="1:13" ht="19.5" customHeight="1" x14ac:dyDescent="0.3">
      <c r="A26" s="16"/>
      <c r="H26" s="16"/>
      <c r="I26" s="16"/>
      <c r="J26" s="16"/>
      <c r="K26" s="16"/>
    </row>
    <row r="27" spans="1:13" ht="19.5" customHeight="1" x14ac:dyDescent="0.3">
      <c r="A27" s="16"/>
      <c r="H27" s="16"/>
      <c r="I27" s="16"/>
      <c r="J27" s="16"/>
      <c r="K27" s="16"/>
    </row>
    <row r="28" spans="1:13" ht="19.5" customHeight="1" x14ac:dyDescent="0.3">
      <c r="A28" s="16"/>
      <c r="H28" s="16"/>
      <c r="I28" s="16"/>
      <c r="J28" s="16"/>
      <c r="K28" s="16"/>
    </row>
    <row r="29" spans="1:13" ht="19.5" customHeight="1" x14ac:dyDescent="0.3">
      <c r="A29" s="16"/>
      <c r="H29" s="16"/>
      <c r="I29" s="16"/>
      <c r="J29" s="16"/>
      <c r="K29" s="16"/>
    </row>
    <row r="30" spans="1:13" ht="19.5" customHeight="1" x14ac:dyDescent="0.3">
      <c r="A30" s="16"/>
      <c r="H30" s="16"/>
      <c r="I30" s="16"/>
      <c r="J30" s="16"/>
      <c r="K30" s="16"/>
    </row>
    <row r="31" spans="1:13" ht="19.5" customHeight="1" x14ac:dyDescent="0.3">
      <c r="A31" s="16"/>
      <c r="G31"/>
    </row>
    <row r="32" spans="1:13" ht="19.5" customHeight="1" x14ac:dyDescent="0.3">
      <c r="A32" s="16"/>
      <c r="G32"/>
    </row>
  </sheetData>
  <mergeCells count="20">
    <mergeCell ref="G4:K4"/>
    <mergeCell ref="A15:J16"/>
    <mergeCell ref="B4:F4"/>
    <mergeCell ref="B5:F5"/>
    <mergeCell ref="H10:K10"/>
    <mergeCell ref="B13:K13"/>
    <mergeCell ref="G10:G11"/>
    <mergeCell ref="B6:F6"/>
    <mergeCell ref="B7:F7"/>
    <mergeCell ref="B8:F8"/>
    <mergeCell ref="B10:F10"/>
    <mergeCell ref="G5:K5"/>
    <mergeCell ref="G6:K6"/>
    <mergeCell ref="G7:K7"/>
    <mergeCell ref="G8:K8"/>
    <mergeCell ref="B2:F2"/>
    <mergeCell ref="B3:F3"/>
    <mergeCell ref="B1:K1"/>
    <mergeCell ref="G2:K2"/>
    <mergeCell ref="G3:K3"/>
  </mergeCells>
  <pageMargins left="0.7" right="0.7" top="0.75" bottom="0.75" header="0.3" footer="0.3"/>
  <pageSetup scale="4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23"/>
  <sheetViews>
    <sheetView view="pageBreakPreview" topLeftCell="A4" zoomScale="40" zoomScaleNormal="55" zoomScaleSheetLayoutView="40" workbookViewId="0">
      <selection activeCell="G3" sqref="G3:K3"/>
    </sheetView>
  </sheetViews>
  <sheetFormatPr defaultColWidth="20.140625" defaultRowHeight="19.5" x14ac:dyDescent="0.3"/>
  <cols>
    <col min="1" max="1" width="4" style="6" customWidth="1"/>
    <col min="2" max="3" width="20.5703125" style="17" customWidth="1"/>
    <col min="4" max="4" width="20.85546875" style="17" bestFit="1" customWidth="1"/>
    <col min="5" max="5" width="19.7109375" style="17" customWidth="1"/>
    <col min="6" max="6" width="17.140625" style="18" customWidth="1"/>
    <col min="7" max="7" width="113.5703125" style="37" customWidth="1"/>
    <col min="8" max="8" width="25" style="6" customWidth="1"/>
    <col min="9" max="11" width="15.5703125" style="6" customWidth="1"/>
    <col min="12" max="16384" width="20.140625" style="6"/>
  </cols>
  <sheetData>
    <row r="1" spans="1:11" ht="66" customHeight="1" x14ac:dyDescent="0.4"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</row>
    <row r="2" spans="1:11" s="7" customFormat="1" ht="34.5" x14ac:dyDescent="0.7">
      <c r="B2" s="204" t="s">
        <v>46</v>
      </c>
      <c r="C2" s="205"/>
      <c r="D2" s="205"/>
      <c r="E2" s="205"/>
      <c r="F2" s="205"/>
      <c r="G2" s="206" t="s">
        <v>164</v>
      </c>
      <c r="H2" s="206"/>
      <c r="I2" s="206"/>
      <c r="J2" s="206"/>
      <c r="K2" s="207"/>
    </row>
    <row r="3" spans="1:11" s="7" customFormat="1" ht="33" x14ac:dyDescent="0.45">
      <c r="B3" s="202" t="s">
        <v>63</v>
      </c>
      <c r="C3" s="203"/>
      <c r="D3" s="203"/>
      <c r="E3" s="203"/>
      <c r="F3" s="203"/>
      <c r="G3" s="206" t="s">
        <v>165</v>
      </c>
      <c r="H3" s="206"/>
      <c r="I3" s="206"/>
      <c r="J3" s="206"/>
      <c r="K3" s="207"/>
    </row>
    <row r="4" spans="1:11" s="7" customFormat="1" ht="33" customHeight="1" x14ac:dyDescent="0.45">
      <c r="B4" s="202" t="s">
        <v>64</v>
      </c>
      <c r="C4" s="203"/>
      <c r="D4" s="203"/>
      <c r="E4" s="203"/>
      <c r="F4" s="203"/>
      <c r="G4" s="206" t="s">
        <v>157</v>
      </c>
      <c r="H4" s="206"/>
      <c r="I4" s="206"/>
      <c r="J4" s="206"/>
      <c r="K4" s="207"/>
    </row>
    <row r="5" spans="1:11" s="7" customFormat="1" ht="33" x14ac:dyDescent="0.7">
      <c r="B5" s="202" t="s">
        <v>140</v>
      </c>
      <c r="C5" s="203"/>
      <c r="D5" s="203"/>
      <c r="E5" s="203"/>
      <c r="F5" s="203"/>
      <c r="G5" s="208" t="s">
        <v>13</v>
      </c>
      <c r="H5" s="208"/>
      <c r="I5" s="208"/>
      <c r="J5" s="208"/>
      <c r="K5" s="209"/>
    </row>
    <row r="6" spans="1:11" s="7" customFormat="1" ht="33" x14ac:dyDescent="0.45">
      <c r="B6" s="202" t="s">
        <v>135</v>
      </c>
      <c r="C6" s="203"/>
      <c r="D6" s="203"/>
      <c r="E6" s="203"/>
      <c r="F6" s="203"/>
      <c r="G6" s="215" t="s">
        <v>91</v>
      </c>
      <c r="H6" s="215"/>
      <c r="I6" s="215"/>
      <c r="J6" s="215"/>
      <c r="K6" s="216"/>
    </row>
    <row r="7" spans="1:11" s="7" customFormat="1" ht="33" customHeight="1" x14ac:dyDescent="0.7">
      <c r="B7" s="202" t="s">
        <v>45</v>
      </c>
      <c r="C7" s="203"/>
      <c r="D7" s="203"/>
      <c r="E7" s="203"/>
      <c r="F7" s="203"/>
      <c r="G7" s="203" t="s">
        <v>92</v>
      </c>
      <c r="H7" s="203"/>
      <c r="I7" s="203"/>
      <c r="J7" s="203"/>
      <c r="K7" s="217"/>
    </row>
    <row r="8" spans="1:11" s="7" customFormat="1" ht="33.6" thickBot="1" x14ac:dyDescent="0.75">
      <c r="B8" s="210" t="s">
        <v>47</v>
      </c>
      <c r="C8" s="211"/>
      <c r="D8" s="211"/>
      <c r="E8" s="211"/>
      <c r="F8" s="211"/>
      <c r="G8" s="218" t="s">
        <v>2</v>
      </c>
      <c r="H8" s="218"/>
      <c r="I8" s="218"/>
      <c r="J8" s="218"/>
      <c r="K8" s="219"/>
    </row>
    <row r="9" spans="1:11" ht="23.1" x14ac:dyDescent="0.5">
      <c r="B9" s="8"/>
      <c r="C9" s="8"/>
      <c r="D9" s="8"/>
      <c r="E9" s="8"/>
      <c r="F9" s="9"/>
      <c r="G9" s="36"/>
      <c r="H9" s="11"/>
      <c r="I9" s="11"/>
      <c r="J9" s="11"/>
      <c r="K9" s="11"/>
    </row>
    <row r="10" spans="1:11" s="46" customFormat="1" ht="35.1" customHeight="1" thickBot="1" x14ac:dyDescent="0.7">
      <c r="B10" s="47"/>
      <c r="C10" s="47"/>
      <c r="D10" s="47"/>
      <c r="E10" s="47"/>
      <c r="F10" s="47"/>
      <c r="G10" s="47"/>
      <c r="H10" s="48"/>
      <c r="I10" s="86"/>
      <c r="J10" s="47"/>
      <c r="K10" s="47"/>
    </row>
    <row r="11" spans="1:11" customFormat="1" ht="73.5" customHeight="1" thickBot="1" x14ac:dyDescent="0.5">
      <c r="A11" s="21"/>
      <c r="B11" s="200" t="s">
        <v>93</v>
      </c>
      <c r="C11" s="201"/>
      <c r="D11" s="201"/>
      <c r="E11" s="201"/>
      <c r="F11" s="201"/>
      <c r="G11" s="198" t="s">
        <v>10</v>
      </c>
      <c r="H11" s="197" t="s">
        <v>15</v>
      </c>
      <c r="I11" s="193"/>
      <c r="J11" s="193"/>
      <c r="K11" s="194"/>
    </row>
    <row r="12" spans="1:11" customFormat="1" ht="117" customHeight="1" x14ac:dyDescent="0.45">
      <c r="A12" s="23"/>
      <c r="B12" s="87" t="s">
        <v>5</v>
      </c>
      <c r="C12" s="88" t="s">
        <v>6</v>
      </c>
      <c r="D12" s="88" t="s">
        <v>7</v>
      </c>
      <c r="E12" s="88" t="s">
        <v>8</v>
      </c>
      <c r="F12" s="89" t="s">
        <v>9</v>
      </c>
      <c r="G12" s="199"/>
      <c r="H12" s="54" t="s">
        <v>16</v>
      </c>
      <c r="I12" s="42" t="s">
        <v>97</v>
      </c>
      <c r="J12" s="54" t="s">
        <v>18</v>
      </c>
      <c r="K12" s="55" t="s">
        <v>19</v>
      </c>
    </row>
    <row r="13" spans="1:11" customFormat="1" ht="35.1" customHeight="1" x14ac:dyDescent="0.65">
      <c r="A13" s="23"/>
      <c r="B13" s="90">
        <v>0</v>
      </c>
      <c r="C13" s="45">
        <v>35</v>
      </c>
      <c r="D13" s="45">
        <v>35</v>
      </c>
      <c r="E13" s="45">
        <v>31.96</v>
      </c>
      <c r="F13" s="45">
        <f>E13/D13*100</f>
        <v>91.314285714285717</v>
      </c>
      <c r="G13" s="5" t="s">
        <v>94</v>
      </c>
      <c r="H13" s="45">
        <v>8.5597142857141817E-2</v>
      </c>
      <c r="I13" s="45">
        <v>1.0345514285714286</v>
      </c>
      <c r="J13" s="45">
        <v>98.192425714285719</v>
      </c>
      <c r="K13" s="91">
        <v>0.68742571428571431</v>
      </c>
    </row>
    <row r="14" spans="1:11" s="93" customFormat="1" ht="35.1" customHeight="1" thickBot="1" x14ac:dyDescent="0.75">
      <c r="A14" s="92"/>
      <c r="B14" s="212" t="s">
        <v>121</v>
      </c>
      <c r="C14" s="213"/>
      <c r="D14" s="213"/>
      <c r="E14" s="213"/>
      <c r="F14" s="213"/>
      <c r="G14" s="213"/>
      <c r="H14" s="213"/>
      <c r="I14" s="213"/>
      <c r="J14" s="213"/>
      <c r="K14" s="214"/>
    </row>
    <row r="15" spans="1:11" s="46" customFormat="1" ht="35.1" customHeight="1" x14ac:dyDescent="0.65">
      <c r="B15" s="47"/>
      <c r="C15" s="47"/>
      <c r="D15" s="47"/>
      <c r="E15" s="47"/>
      <c r="F15" s="47"/>
      <c r="G15" s="47"/>
      <c r="H15" s="48"/>
      <c r="I15" s="86"/>
      <c r="J15" s="47"/>
      <c r="K15" s="47"/>
    </row>
    <row r="16" spans="1:11" s="46" customFormat="1" ht="30.6" x14ac:dyDescent="0.65">
      <c r="B16" s="47"/>
      <c r="C16" s="47"/>
      <c r="D16" s="47"/>
      <c r="E16" s="47"/>
      <c r="F16" s="47"/>
      <c r="G16" s="47"/>
      <c r="H16" s="48"/>
      <c r="I16" s="86"/>
      <c r="J16" s="47"/>
      <c r="K16" s="47"/>
    </row>
    <row r="17" spans="2:13" ht="19.5" customHeight="1" x14ac:dyDescent="0.3">
      <c r="B17" s="158"/>
      <c r="C17" s="158"/>
      <c r="D17" s="158"/>
      <c r="E17" s="158"/>
      <c r="F17" s="158"/>
      <c r="G17" s="158"/>
      <c r="H17" s="158"/>
      <c r="I17" s="158"/>
      <c r="J17" s="158"/>
      <c r="K17" s="158"/>
    </row>
    <row r="18" spans="2:13" ht="46.5" customHeight="1" x14ac:dyDescent="0.3">
      <c r="B18" s="158"/>
      <c r="C18" s="158"/>
      <c r="D18" s="158"/>
      <c r="E18" s="158"/>
      <c r="F18" s="158"/>
      <c r="G18" s="158"/>
      <c r="H18" s="158"/>
      <c r="I18" s="158"/>
      <c r="J18" s="158"/>
      <c r="K18" s="158"/>
    </row>
    <row r="19" spans="2:13" ht="31.5" customHeight="1" x14ac:dyDescent="0.4"/>
    <row r="20" spans="2:13" ht="42.75" customHeight="1" x14ac:dyDescent="0.4"/>
    <row r="21" spans="2:13" ht="44.25" customHeight="1" x14ac:dyDescent="0.4">
      <c r="G21" s="95" t="s">
        <v>102</v>
      </c>
    </row>
    <row r="22" spans="2:13" ht="38.25" customHeight="1" x14ac:dyDescent="0.4"/>
    <row r="23" spans="2:13" ht="30.6" x14ac:dyDescent="0.65">
      <c r="B23" s="46"/>
      <c r="C23" s="46"/>
      <c r="D23" s="46"/>
      <c r="E23" s="47"/>
      <c r="F23" s="48"/>
      <c r="H23" s="95"/>
      <c r="I23" s="95"/>
      <c r="J23" s="95"/>
      <c r="K23" s="95"/>
      <c r="L23" s="95"/>
      <c r="M23" s="95"/>
    </row>
  </sheetData>
  <mergeCells count="20">
    <mergeCell ref="B17:K18"/>
    <mergeCell ref="G11:G12"/>
    <mergeCell ref="B6:F6"/>
    <mergeCell ref="B7:F7"/>
    <mergeCell ref="B8:F8"/>
    <mergeCell ref="B11:F11"/>
    <mergeCell ref="H11:K11"/>
    <mergeCell ref="B14:K14"/>
    <mergeCell ref="G6:K6"/>
    <mergeCell ref="G7:K7"/>
    <mergeCell ref="G8:K8"/>
    <mergeCell ref="B4:F4"/>
    <mergeCell ref="B5:F5"/>
    <mergeCell ref="B2:F2"/>
    <mergeCell ref="B3:F3"/>
    <mergeCell ref="B1:K1"/>
    <mergeCell ref="G2:K2"/>
    <mergeCell ref="G3:K3"/>
    <mergeCell ref="G4:K4"/>
    <mergeCell ref="G5:K5"/>
  </mergeCells>
  <pageMargins left="0.7" right="0.7" top="0.75" bottom="0.75" header="0.3" footer="0.3"/>
  <pageSetup scale="4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40"/>
  <sheetViews>
    <sheetView view="pageBreakPreview" zoomScale="40" zoomScaleNormal="55" zoomScaleSheetLayoutView="40" workbookViewId="0">
      <selection activeCell="P9" sqref="P9"/>
    </sheetView>
  </sheetViews>
  <sheetFormatPr defaultColWidth="20.140625" defaultRowHeight="19.5" x14ac:dyDescent="0.3"/>
  <cols>
    <col min="1" max="1" width="4" style="6" customWidth="1"/>
    <col min="2" max="3" width="20.5703125" style="17" customWidth="1"/>
    <col min="4" max="4" width="20.85546875" style="17" bestFit="1" customWidth="1"/>
    <col min="5" max="5" width="19.7109375" style="17" customWidth="1"/>
    <col min="6" max="6" width="17.140625" style="18" customWidth="1"/>
    <col min="7" max="7" width="112" style="19" customWidth="1"/>
    <col min="8" max="8" width="23.7109375" style="6" customWidth="1"/>
    <col min="9" max="10" width="20.140625" style="6" customWidth="1"/>
    <col min="11" max="11" width="23.42578125" style="6" customWidth="1"/>
    <col min="12" max="16384" width="20.140625" style="6"/>
  </cols>
  <sheetData>
    <row r="1" spans="2:11" ht="75.75" customHeight="1" x14ac:dyDescent="0.4"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</row>
    <row r="2" spans="2:11" s="7" customFormat="1" ht="34.5" x14ac:dyDescent="0.7">
      <c r="B2" s="204" t="s">
        <v>48</v>
      </c>
      <c r="C2" s="205"/>
      <c r="D2" s="205"/>
      <c r="E2" s="205"/>
      <c r="F2" s="205"/>
      <c r="G2" s="159" t="s">
        <v>166</v>
      </c>
      <c r="H2" s="160"/>
      <c r="I2" s="160"/>
      <c r="J2" s="160"/>
      <c r="K2" s="161"/>
    </row>
    <row r="3" spans="2:11" s="7" customFormat="1" ht="33" x14ac:dyDescent="0.45">
      <c r="B3" s="202" t="s">
        <v>65</v>
      </c>
      <c r="C3" s="203"/>
      <c r="D3" s="203"/>
      <c r="E3" s="203"/>
      <c r="F3" s="203"/>
      <c r="G3" s="159" t="s">
        <v>167</v>
      </c>
      <c r="H3" s="160"/>
      <c r="I3" s="160"/>
      <c r="J3" s="160"/>
      <c r="K3" s="161"/>
    </row>
    <row r="4" spans="2:11" s="7" customFormat="1" ht="33" customHeight="1" x14ac:dyDescent="0.45">
      <c r="B4" s="202" t="s">
        <v>66</v>
      </c>
      <c r="C4" s="203"/>
      <c r="D4" s="203"/>
      <c r="E4" s="203"/>
      <c r="F4" s="203"/>
      <c r="G4" s="159" t="s">
        <v>157</v>
      </c>
      <c r="H4" s="160"/>
      <c r="I4" s="160"/>
      <c r="J4" s="160"/>
      <c r="K4" s="161"/>
    </row>
    <row r="5" spans="2:11" s="7" customFormat="1" ht="33" x14ac:dyDescent="0.7">
      <c r="B5" s="202" t="s">
        <v>141</v>
      </c>
      <c r="C5" s="203"/>
      <c r="D5" s="203"/>
      <c r="E5" s="203"/>
      <c r="F5" s="203"/>
      <c r="G5" s="223" t="s">
        <v>1</v>
      </c>
      <c r="H5" s="224"/>
      <c r="I5" s="224"/>
      <c r="J5" s="224"/>
      <c r="K5" s="225"/>
    </row>
    <row r="6" spans="2:11" s="7" customFormat="1" ht="33" x14ac:dyDescent="0.45">
      <c r="B6" s="202" t="s">
        <v>154</v>
      </c>
      <c r="C6" s="203"/>
      <c r="D6" s="203"/>
      <c r="E6" s="203"/>
      <c r="F6" s="203"/>
      <c r="G6" s="165" t="s">
        <v>91</v>
      </c>
      <c r="H6" s="166"/>
      <c r="I6" s="166"/>
      <c r="J6" s="166"/>
      <c r="K6" s="167"/>
    </row>
    <row r="7" spans="2:11" s="7" customFormat="1" ht="33" customHeight="1" x14ac:dyDescent="0.7">
      <c r="B7" s="202" t="s">
        <v>49</v>
      </c>
      <c r="C7" s="203"/>
      <c r="D7" s="203"/>
      <c r="E7" s="203"/>
      <c r="F7" s="203"/>
      <c r="G7" s="168" t="s">
        <v>92</v>
      </c>
      <c r="H7" s="169"/>
      <c r="I7" s="169"/>
      <c r="J7" s="169"/>
      <c r="K7" s="170"/>
    </row>
    <row r="8" spans="2:11" s="7" customFormat="1" ht="33.6" thickBot="1" x14ac:dyDescent="0.75">
      <c r="B8" s="210" t="s">
        <v>50</v>
      </c>
      <c r="C8" s="211"/>
      <c r="D8" s="211"/>
      <c r="E8" s="211"/>
      <c r="F8" s="211"/>
      <c r="G8" s="229" t="s">
        <v>2</v>
      </c>
      <c r="H8" s="230"/>
      <c r="I8" s="230"/>
      <c r="J8" s="230"/>
      <c r="K8" s="231"/>
    </row>
    <row r="9" spans="2:11" ht="23.45" thickBot="1" x14ac:dyDescent="0.55000000000000004">
      <c r="B9" s="8"/>
      <c r="C9" s="8"/>
      <c r="D9" s="8"/>
      <c r="E9" s="8"/>
      <c r="F9" s="9"/>
      <c r="G9" s="10"/>
      <c r="H9" s="11"/>
      <c r="I9" s="11"/>
      <c r="J9" s="11"/>
      <c r="K9" s="11"/>
    </row>
    <row r="10" spans="2:11" s="7" customFormat="1" ht="33.75" customHeight="1" thickBot="1" x14ac:dyDescent="0.5">
      <c r="B10" s="200" t="s">
        <v>93</v>
      </c>
      <c r="C10" s="201"/>
      <c r="D10" s="201"/>
      <c r="E10" s="201"/>
      <c r="F10" s="201"/>
      <c r="G10" s="221" t="s">
        <v>10</v>
      </c>
      <c r="H10" s="226" t="s">
        <v>15</v>
      </c>
      <c r="I10" s="227"/>
      <c r="J10" s="227"/>
      <c r="K10" s="228"/>
    </row>
    <row r="11" spans="2:11" s="14" customFormat="1" ht="102.75" thickBot="1" x14ac:dyDescent="0.5">
      <c r="B11" s="12" t="s">
        <v>5</v>
      </c>
      <c r="C11" s="41" t="s">
        <v>6</v>
      </c>
      <c r="D11" s="41" t="s">
        <v>7</v>
      </c>
      <c r="E11" s="41" t="s">
        <v>8</v>
      </c>
      <c r="F11" s="13" t="s">
        <v>9</v>
      </c>
      <c r="G11" s="222"/>
      <c r="H11" s="35" t="s">
        <v>16</v>
      </c>
      <c r="I11" s="35" t="s">
        <v>17</v>
      </c>
      <c r="J11" s="35" t="s">
        <v>18</v>
      </c>
      <c r="K11" s="60" t="s">
        <v>19</v>
      </c>
    </row>
    <row r="12" spans="2:11" ht="35.1" customHeight="1" x14ac:dyDescent="0.65">
      <c r="B12" s="115">
        <v>0</v>
      </c>
      <c r="C12" s="66">
        <v>1.1000000000000001</v>
      </c>
      <c r="D12" s="66">
        <f>C12-B12</f>
        <v>1.1000000000000001</v>
      </c>
      <c r="E12" s="66">
        <v>0.5</v>
      </c>
      <c r="F12" s="66">
        <f>E12/D12*100</f>
        <v>45.454545454545453</v>
      </c>
      <c r="G12" s="64" t="s">
        <v>94</v>
      </c>
      <c r="H12" s="20">
        <v>0.91559999999999775</v>
      </c>
      <c r="I12" s="20">
        <v>4.2586000000000004</v>
      </c>
      <c r="J12" s="20">
        <v>93.055700000000002</v>
      </c>
      <c r="K12" s="116">
        <v>1.7701</v>
      </c>
    </row>
    <row r="13" spans="2:11" ht="35.1" customHeight="1" x14ac:dyDescent="0.65">
      <c r="B13" s="90">
        <f>C12</f>
        <v>1.1000000000000001</v>
      </c>
      <c r="C13" s="45">
        <v>6.6</v>
      </c>
      <c r="D13" s="66">
        <f t="shared" ref="D13" si="0">C13-B13</f>
        <v>5.5</v>
      </c>
      <c r="E13" s="15">
        <v>3.17</v>
      </c>
      <c r="F13" s="20">
        <f t="shared" ref="F13" si="1">E13/D13*100</f>
        <v>57.636363636363633</v>
      </c>
      <c r="G13" s="106" t="s">
        <v>99</v>
      </c>
      <c r="H13" s="15">
        <v>9.6027272727272699</v>
      </c>
      <c r="I13" s="15">
        <v>4.3490909090909087</v>
      </c>
      <c r="J13" s="15">
        <v>75.636363636363626</v>
      </c>
      <c r="K13" s="114">
        <v>1.3209090909090908</v>
      </c>
    </row>
    <row r="14" spans="2:11" ht="35.1" customHeight="1" x14ac:dyDescent="0.65">
      <c r="B14" s="90">
        <v>6.6</v>
      </c>
      <c r="C14" s="45">
        <v>10.6</v>
      </c>
      <c r="D14" s="66">
        <f t="shared" ref="D14:D22" si="2">C14-B14</f>
        <v>4</v>
      </c>
      <c r="E14" s="15">
        <v>2.91</v>
      </c>
      <c r="F14" s="20">
        <f t="shared" ref="F14:F22" si="3">E14/D14*100</f>
        <v>72.75</v>
      </c>
      <c r="G14" s="106" t="s">
        <v>99</v>
      </c>
      <c r="H14" s="15">
        <v>2.415337500000005</v>
      </c>
      <c r="I14" s="15">
        <v>3.4003125000000001</v>
      </c>
      <c r="J14" s="15">
        <v>92.590662500000008</v>
      </c>
      <c r="K14" s="114">
        <v>1.5936875000000001</v>
      </c>
    </row>
    <row r="15" spans="2:11" ht="35.1" customHeight="1" x14ac:dyDescent="0.65">
      <c r="B15" s="90">
        <f t="shared" ref="B15:B22" si="4">C14</f>
        <v>10.6</v>
      </c>
      <c r="C15" s="45">
        <v>12.1</v>
      </c>
      <c r="D15" s="66">
        <f t="shared" si="2"/>
        <v>1.5</v>
      </c>
      <c r="E15" s="15">
        <v>1.1000000000000001</v>
      </c>
      <c r="F15" s="20">
        <f t="shared" si="3"/>
        <v>73.333333333333343</v>
      </c>
      <c r="G15" s="106" t="s">
        <v>94</v>
      </c>
      <c r="H15" s="15">
        <v>0.18000000000000682</v>
      </c>
      <c r="I15" s="15">
        <v>6.38</v>
      </c>
      <c r="J15" s="15">
        <v>90.5</v>
      </c>
      <c r="K15" s="114">
        <v>2.94</v>
      </c>
    </row>
    <row r="16" spans="2:11" ht="35.1" customHeight="1" x14ac:dyDescent="0.65">
      <c r="B16" s="90">
        <f t="shared" si="4"/>
        <v>12.1</v>
      </c>
      <c r="C16" s="45">
        <v>13.6</v>
      </c>
      <c r="D16" s="66">
        <f t="shared" si="2"/>
        <v>1.5</v>
      </c>
      <c r="E16" s="15">
        <v>1.32</v>
      </c>
      <c r="F16" s="20">
        <f t="shared" si="3"/>
        <v>88</v>
      </c>
      <c r="G16" s="106" t="s">
        <v>99</v>
      </c>
      <c r="H16" s="15">
        <v>11.782199999999989</v>
      </c>
      <c r="I16" s="15">
        <v>3.5617000000000001</v>
      </c>
      <c r="J16" s="15">
        <v>83.054900000000004</v>
      </c>
      <c r="K16" s="114">
        <v>1.6012</v>
      </c>
    </row>
    <row r="17" spans="1:11" ht="35.1" customHeight="1" x14ac:dyDescent="0.65">
      <c r="B17" s="90">
        <f t="shared" si="4"/>
        <v>13.6</v>
      </c>
      <c r="C17" s="45">
        <v>16.86</v>
      </c>
      <c r="D17" s="66">
        <f t="shared" si="2"/>
        <v>3.26</v>
      </c>
      <c r="E17" s="15">
        <v>2.69</v>
      </c>
      <c r="F17" s="20">
        <f t="shared" si="3"/>
        <v>82.515337423312886</v>
      </c>
      <c r="G17" s="106" t="s">
        <v>126</v>
      </c>
      <c r="H17" s="15">
        <v>1.2774588957055315</v>
      </c>
      <c r="I17" s="15">
        <v>2.1380668711656439</v>
      </c>
      <c r="J17" s="15">
        <v>95.069626380368092</v>
      </c>
      <c r="K17" s="114">
        <v>1.5148478527607361</v>
      </c>
    </row>
    <row r="18" spans="1:11" ht="35.1" customHeight="1" x14ac:dyDescent="0.65">
      <c r="B18" s="90">
        <f t="shared" si="4"/>
        <v>16.86</v>
      </c>
      <c r="C18" s="45">
        <v>20.45</v>
      </c>
      <c r="D18" s="66">
        <f t="shared" si="2"/>
        <v>3.59</v>
      </c>
      <c r="E18" s="15">
        <v>2.8</v>
      </c>
      <c r="F18" s="20">
        <f t="shared" si="3"/>
        <v>77.994428969359333</v>
      </c>
      <c r="G18" s="106" t="s">
        <v>99</v>
      </c>
      <c r="H18" s="15">
        <v>9.5433389972144855</v>
      </c>
      <c r="I18" s="15">
        <v>3.5353501392757662</v>
      </c>
      <c r="J18" s="15">
        <v>85.267084122562679</v>
      </c>
      <c r="K18" s="114">
        <v>1.6542267409470752</v>
      </c>
    </row>
    <row r="19" spans="1:11" ht="35.1" customHeight="1" x14ac:dyDescent="0.65">
      <c r="B19" s="90">
        <f t="shared" si="4"/>
        <v>20.45</v>
      </c>
      <c r="C19" s="45">
        <v>22.6</v>
      </c>
      <c r="D19" s="66">
        <f t="shared" si="2"/>
        <v>2.1500000000000021</v>
      </c>
      <c r="E19" s="45">
        <v>1.87</v>
      </c>
      <c r="F19" s="66">
        <f t="shared" si="3"/>
        <v>86.976744186046432</v>
      </c>
      <c r="G19" s="106" t="s">
        <v>126</v>
      </c>
      <c r="H19" s="15">
        <v>1.2493558139534915</v>
      </c>
      <c r="I19" s="15">
        <v>3.1454976744186025</v>
      </c>
      <c r="J19" s="15">
        <v>93.944567441860471</v>
      </c>
      <c r="K19" s="114">
        <v>1.6605790697674405</v>
      </c>
    </row>
    <row r="20" spans="1:11" ht="35.1" customHeight="1" x14ac:dyDescent="0.65">
      <c r="B20" s="90">
        <v>22.6</v>
      </c>
      <c r="C20" s="45">
        <v>39.299999999999997</v>
      </c>
      <c r="D20" s="66">
        <f t="shared" si="2"/>
        <v>16.699999999999996</v>
      </c>
      <c r="E20" s="45">
        <v>15.5</v>
      </c>
      <c r="F20" s="66">
        <f t="shared" si="3"/>
        <v>92.81437125748505</v>
      </c>
      <c r="G20" s="106" t="s">
        <v>99</v>
      </c>
      <c r="H20" s="15">
        <v>13.581460479041917</v>
      </c>
      <c r="I20" s="15">
        <v>3.1112251497005987</v>
      </c>
      <c r="J20" s="15">
        <v>82.262359281437128</v>
      </c>
      <c r="K20" s="114">
        <v>1.0449550898203595</v>
      </c>
    </row>
    <row r="21" spans="1:11" ht="35.1" customHeight="1" x14ac:dyDescent="0.65">
      <c r="B21" s="90">
        <f t="shared" si="4"/>
        <v>39.299999999999997</v>
      </c>
      <c r="C21" s="45">
        <v>41</v>
      </c>
      <c r="D21" s="66">
        <f t="shared" si="2"/>
        <v>1.7000000000000028</v>
      </c>
      <c r="E21" s="45">
        <v>1.63</v>
      </c>
      <c r="F21" s="66">
        <f t="shared" si="3"/>
        <v>95.882352941176308</v>
      </c>
      <c r="G21" s="106" t="s">
        <v>126</v>
      </c>
      <c r="H21" s="15">
        <v>1.3397999999999968</v>
      </c>
      <c r="I21" s="15">
        <v>1.1766000000000001</v>
      </c>
      <c r="J21" s="15">
        <v>97.114699999999999</v>
      </c>
      <c r="K21" s="114">
        <v>0.36890000000000001</v>
      </c>
    </row>
    <row r="22" spans="1:11" ht="35.1" customHeight="1" thickBot="1" x14ac:dyDescent="0.7">
      <c r="B22" s="90">
        <f t="shared" si="4"/>
        <v>41</v>
      </c>
      <c r="C22" s="119">
        <v>60</v>
      </c>
      <c r="D22" s="123">
        <f t="shared" si="2"/>
        <v>19</v>
      </c>
      <c r="E22" s="119">
        <v>18.37</v>
      </c>
      <c r="F22" s="123">
        <f t="shared" si="3"/>
        <v>96.684210526315795</v>
      </c>
      <c r="G22" s="131" t="s">
        <v>99</v>
      </c>
      <c r="H22" s="121">
        <v>10.616426315789473</v>
      </c>
      <c r="I22" s="121">
        <v>2.8516894736842109</v>
      </c>
      <c r="J22" s="121">
        <v>85.704763157894732</v>
      </c>
      <c r="K22" s="122">
        <v>0.82712105263157898</v>
      </c>
    </row>
    <row r="23" spans="1:11" ht="30.6" thickBot="1" x14ac:dyDescent="0.45">
      <c r="B23" s="155" t="s">
        <v>123</v>
      </c>
      <c r="C23" s="156"/>
      <c r="D23" s="156"/>
      <c r="E23" s="156"/>
      <c r="F23" s="156"/>
      <c r="G23" s="156"/>
      <c r="H23" s="156"/>
      <c r="I23" s="156"/>
      <c r="J23" s="156"/>
      <c r="K23" s="157"/>
    </row>
    <row r="28" spans="1:11" ht="18.95" customHeight="1" x14ac:dyDescent="0.3">
      <c r="B28" s="158" t="s">
        <v>125</v>
      </c>
      <c r="C28" s="158"/>
      <c r="D28" s="158"/>
      <c r="E28" s="158"/>
      <c r="F28" s="158"/>
      <c r="G28" s="158"/>
      <c r="H28" s="158"/>
      <c r="I28" s="158"/>
      <c r="J28" s="158"/>
      <c r="K28" s="158"/>
    </row>
    <row r="29" spans="1:11" customFormat="1" ht="14.45" customHeight="1" x14ac:dyDescent="0.3">
      <c r="A29" s="6"/>
      <c r="B29" s="158"/>
      <c r="C29" s="158"/>
      <c r="D29" s="158"/>
      <c r="E29" s="158"/>
      <c r="F29" s="158"/>
      <c r="G29" s="158"/>
      <c r="H29" s="158"/>
      <c r="I29" s="158"/>
      <c r="J29" s="158"/>
      <c r="K29" s="158"/>
    </row>
    <row r="30" spans="1:11" x14ac:dyDescent="0.3">
      <c r="G30" s="37"/>
    </row>
    <row r="31" spans="1:11" x14ac:dyDescent="0.3">
      <c r="G31" s="37"/>
    </row>
    <row r="32" spans="1:11" x14ac:dyDescent="0.3">
      <c r="G32" s="37"/>
    </row>
    <row r="33" spans="2:11" x14ac:dyDescent="0.3">
      <c r="G33" s="37"/>
    </row>
    <row r="34" spans="2:11" ht="30.75" x14ac:dyDescent="0.45">
      <c r="B34" s="46"/>
      <c r="C34" s="46"/>
      <c r="D34" s="46"/>
      <c r="E34" s="47"/>
      <c r="F34" s="48"/>
    </row>
    <row r="35" spans="2:11" ht="30" x14ac:dyDescent="0.3">
      <c r="G35" s="220" t="s">
        <v>103</v>
      </c>
      <c r="H35" s="220"/>
      <c r="I35" s="220"/>
      <c r="J35" s="220"/>
      <c r="K35" s="220"/>
    </row>
    <row r="37" spans="2:11" x14ac:dyDescent="0.3">
      <c r="D37" s="18"/>
      <c r="E37" s="19"/>
      <c r="F37" s="6"/>
      <c r="G37" s="6"/>
    </row>
    <row r="38" spans="2:11" x14ac:dyDescent="0.3">
      <c r="D38" s="18"/>
      <c r="E38" s="19"/>
      <c r="F38" s="6"/>
      <c r="G38" s="6"/>
    </row>
    <row r="39" spans="2:11" x14ac:dyDescent="0.3">
      <c r="D39" s="18"/>
      <c r="E39" s="19"/>
      <c r="F39" s="6"/>
      <c r="G39" s="6"/>
    </row>
    <row r="40" spans="2:11" x14ac:dyDescent="0.3">
      <c r="D40" s="18"/>
      <c r="E40" s="19"/>
      <c r="F40" s="6"/>
      <c r="G40" s="6"/>
    </row>
  </sheetData>
  <mergeCells count="21">
    <mergeCell ref="B1:K1"/>
    <mergeCell ref="B10:F10"/>
    <mergeCell ref="H10:K10"/>
    <mergeCell ref="B23:K23"/>
    <mergeCell ref="B28:K29"/>
    <mergeCell ref="G8:K8"/>
    <mergeCell ref="G35:K35"/>
    <mergeCell ref="B2:F2"/>
    <mergeCell ref="B3:F3"/>
    <mergeCell ref="B4:F4"/>
    <mergeCell ref="B5:F5"/>
    <mergeCell ref="G10:G11"/>
    <mergeCell ref="B6:F6"/>
    <mergeCell ref="B7:F7"/>
    <mergeCell ref="B8:F8"/>
    <mergeCell ref="G2:K2"/>
    <mergeCell ref="G3:K3"/>
    <mergeCell ref="G4:K4"/>
    <mergeCell ref="G5:K5"/>
    <mergeCell ref="G6:K6"/>
    <mergeCell ref="G7:K7"/>
  </mergeCells>
  <pageMargins left="0.7" right="0.7" top="0.75" bottom="0.75" header="0.3" footer="0.3"/>
  <pageSetup scale="4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37"/>
  <sheetViews>
    <sheetView view="pageBreakPreview" zoomScale="60" zoomScaleNormal="55" workbookViewId="0">
      <selection activeCell="L7" sqref="L7"/>
    </sheetView>
  </sheetViews>
  <sheetFormatPr defaultColWidth="20.140625" defaultRowHeight="19.5" x14ac:dyDescent="0.3"/>
  <cols>
    <col min="1" max="1" width="4" style="6" customWidth="1"/>
    <col min="2" max="3" width="20.5703125" style="17" customWidth="1"/>
    <col min="4" max="4" width="20.85546875" style="17" bestFit="1" customWidth="1"/>
    <col min="5" max="5" width="19.7109375" style="17" customWidth="1"/>
    <col min="6" max="6" width="20.28515625" style="18" customWidth="1"/>
    <col min="7" max="7" width="100.140625" style="37" customWidth="1"/>
    <col min="8" max="8" width="23.7109375" style="17" customWidth="1"/>
    <col min="9" max="9" width="23.85546875" style="17" customWidth="1"/>
    <col min="10" max="10" width="16.42578125" style="17" customWidth="1"/>
    <col min="11" max="11" width="20.85546875" style="17" bestFit="1" customWidth="1"/>
    <col min="12" max="16384" width="20.140625" style="6"/>
  </cols>
  <sheetData>
    <row r="1" spans="2:11" ht="96" customHeight="1" x14ac:dyDescent="0.4">
      <c r="B1" s="152" t="s">
        <v>124</v>
      </c>
      <c r="C1" s="153"/>
      <c r="D1" s="153"/>
      <c r="E1" s="153"/>
      <c r="F1" s="153"/>
      <c r="G1" s="221"/>
      <c r="H1" s="221"/>
      <c r="I1" s="221"/>
      <c r="J1" s="221"/>
      <c r="K1" s="232"/>
    </row>
    <row r="2" spans="2:11" s="7" customFormat="1" ht="34.5" x14ac:dyDescent="0.7">
      <c r="B2" s="204" t="s">
        <v>51</v>
      </c>
      <c r="C2" s="205"/>
      <c r="D2" s="205"/>
      <c r="E2" s="205"/>
      <c r="F2" s="233"/>
      <c r="G2" s="206" t="s">
        <v>168</v>
      </c>
      <c r="H2" s="206"/>
      <c r="I2" s="206"/>
      <c r="J2" s="206"/>
      <c r="K2" s="207"/>
    </row>
    <row r="3" spans="2:11" s="7" customFormat="1" ht="33" x14ac:dyDescent="0.45">
      <c r="B3" s="202" t="s">
        <v>67</v>
      </c>
      <c r="C3" s="203"/>
      <c r="D3" s="203"/>
      <c r="E3" s="203"/>
      <c r="F3" s="168"/>
      <c r="G3" s="206" t="s">
        <v>169</v>
      </c>
      <c r="H3" s="206"/>
      <c r="I3" s="206"/>
      <c r="J3" s="206"/>
      <c r="K3" s="207"/>
    </row>
    <row r="4" spans="2:11" s="7" customFormat="1" ht="33" customHeight="1" x14ac:dyDescent="0.45">
      <c r="B4" s="202" t="s">
        <v>68</v>
      </c>
      <c r="C4" s="203"/>
      <c r="D4" s="203"/>
      <c r="E4" s="203"/>
      <c r="F4" s="168"/>
      <c r="G4" s="206" t="s">
        <v>157</v>
      </c>
      <c r="H4" s="206"/>
      <c r="I4" s="206"/>
      <c r="J4" s="206"/>
      <c r="K4" s="207"/>
    </row>
    <row r="5" spans="2:11" s="7" customFormat="1" ht="33" customHeight="1" x14ac:dyDescent="0.7">
      <c r="B5" s="202" t="s">
        <v>142</v>
      </c>
      <c r="C5" s="203"/>
      <c r="D5" s="203"/>
      <c r="E5" s="203"/>
      <c r="F5" s="168"/>
      <c r="G5" s="208" t="s">
        <v>41</v>
      </c>
      <c r="H5" s="208"/>
      <c r="I5" s="208"/>
      <c r="J5" s="208"/>
      <c r="K5" s="209"/>
    </row>
    <row r="6" spans="2:11" s="7" customFormat="1" ht="33" x14ac:dyDescent="0.45">
      <c r="B6" s="202" t="s">
        <v>154</v>
      </c>
      <c r="C6" s="203"/>
      <c r="D6" s="203"/>
      <c r="E6" s="203"/>
      <c r="F6" s="168"/>
      <c r="G6" s="215" t="s">
        <v>91</v>
      </c>
      <c r="H6" s="215"/>
      <c r="I6" s="215"/>
      <c r="J6" s="215"/>
      <c r="K6" s="216"/>
    </row>
    <row r="7" spans="2:11" s="7" customFormat="1" ht="33" customHeight="1" x14ac:dyDescent="0.7">
      <c r="B7" s="202" t="s">
        <v>52</v>
      </c>
      <c r="C7" s="203"/>
      <c r="D7" s="203"/>
      <c r="E7" s="203"/>
      <c r="F7" s="168"/>
      <c r="G7" s="203" t="s">
        <v>92</v>
      </c>
      <c r="H7" s="203"/>
      <c r="I7" s="203"/>
      <c r="J7" s="203"/>
      <c r="K7" s="217"/>
    </row>
    <row r="8" spans="2:11" s="7" customFormat="1" ht="65.45" customHeight="1" thickBot="1" x14ac:dyDescent="0.75">
      <c r="B8" s="210" t="s">
        <v>53</v>
      </c>
      <c r="C8" s="211"/>
      <c r="D8" s="211"/>
      <c r="E8" s="211"/>
      <c r="F8" s="235"/>
      <c r="G8" s="218" t="s">
        <v>2</v>
      </c>
      <c r="H8" s="218"/>
      <c r="I8" s="218"/>
      <c r="J8" s="218"/>
      <c r="K8" s="219"/>
    </row>
    <row r="9" spans="2:11" ht="23.1" x14ac:dyDescent="0.4">
      <c r="B9" s="8"/>
      <c r="C9" s="8"/>
      <c r="D9" s="8"/>
      <c r="E9" s="8"/>
      <c r="F9" s="9"/>
      <c r="G9" s="36"/>
      <c r="H9" s="8"/>
      <c r="I9" s="8"/>
      <c r="J9" s="8"/>
      <c r="K9" s="8"/>
    </row>
    <row r="10" spans="2:11" ht="23.45" thickBot="1" x14ac:dyDescent="0.45">
      <c r="B10" s="8"/>
      <c r="C10" s="8"/>
      <c r="D10" s="8"/>
      <c r="E10" s="8"/>
      <c r="F10" s="9"/>
      <c r="G10" s="36"/>
      <c r="H10" s="8"/>
      <c r="I10" s="8"/>
      <c r="J10" s="8"/>
      <c r="K10" s="8"/>
    </row>
    <row r="11" spans="2:11" s="7" customFormat="1" ht="33" customHeight="1" x14ac:dyDescent="0.45">
      <c r="B11" s="181" t="s">
        <v>93</v>
      </c>
      <c r="C11" s="182"/>
      <c r="D11" s="182"/>
      <c r="E11" s="182"/>
      <c r="F11" s="182"/>
      <c r="G11" s="153" t="s">
        <v>10</v>
      </c>
      <c r="H11" s="183" t="s">
        <v>15</v>
      </c>
      <c r="I11" s="183"/>
      <c r="J11" s="183"/>
      <c r="K11" s="234"/>
    </row>
    <row r="12" spans="2:11" s="14" customFormat="1" ht="100.5" customHeight="1" x14ac:dyDescent="0.45">
      <c r="B12" s="43" t="s">
        <v>5</v>
      </c>
      <c r="C12" s="81" t="s">
        <v>6</v>
      </c>
      <c r="D12" s="81" t="s">
        <v>7</v>
      </c>
      <c r="E12" s="81" t="s">
        <v>8</v>
      </c>
      <c r="F12" s="44" t="s">
        <v>9</v>
      </c>
      <c r="G12" s="186"/>
      <c r="H12" s="42" t="s">
        <v>16</v>
      </c>
      <c r="I12" s="42" t="s">
        <v>17</v>
      </c>
      <c r="J12" s="42" t="s">
        <v>18</v>
      </c>
      <c r="K12" s="65" t="s">
        <v>19</v>
      </c>
    </row>
    <row r="13" spans="2:11" ht="30.6" x14ac:dyDescent="0.65">
      <c r="B13" s="90">
        <v>0</v>
      </c>
      <c r="C13" s="45">
        <v>2.2000000000000002</v>
      </c>
      <c r="D13" s="45">
        <f>C13-B13</f>
        <v>2.2000000000000002</v>
      </c>
      <c r="E13" s="15">
        <v>0.57999999999999996</v>
      </c>
      <c r="F13" s="15">
        <f>E13/D13*100</f>
        <v>26.36363636363636</v>
      </c>
      <c r="G13" s="64" t="s">
        <v>94</v>
      </c>
      <c r="H13" s="15">
        <v>0.47339999999999804</v>
      </c>
      <c r="I13" s="15">
        <v>5.3838999999999997</v>
      </c>
      <c r="J13" s="15">
        <v>92.274900000000002</v>
      </c>
      <c r="K13" s="114">
        <v>1.8677999999999999</v>
      </c>
    </row>
    <row r="14" spans="2:11" ht="30.6" x14ac:dyDescent="0.65">
      <c r="B14" s="90">
        <f>C13</f>
        <v>2.2000000000000002</v>
      </c>
      <c r="C14" s="45">
        <v>3.6</v>
      </c>
      <c r="D14" s="45">
        <f t="shared" ref="D14:D21" si="0">C14-B14</f>
        <v>1.4</v>
      </c>
      <c r="E14" s="15">
        <v>0.6</v>
      </c>
      <c r="F14" s="15">
        <f t="shared" ref="F14:F21" si="1">E14/D14*100</f>
        <v>42.857142857142861</v>
      </c>
      <c r="G14" s="106" t="s">
        <v>99</v>
      </c>
      <c r="H14" s="15">
        <v>3.3356000000000137</v>
      </c>
      <c r="I14" s="15">
        <v>5.0812999999999997</v>
      </c>
      <c r="J14" s="15">
        <v>90.039599999999993</v>
      </c>
      <c r="K14" s="114">
        <v>1.5435000000000001</v>
      </c>
    </row>
    <row r="15" spans="2:11" ht="31.5" customHeight="1" x14ac:dyDescent="0.65">
      <c r="B15" s="90">
        <f t="shared" ref="B15:B20" si="2">C14</f>
        <v>3.6</v>
      </c>
      <c r="C15" s="45">
        <v>18.79</v>
      </c>
      <c r="D15" s="45">
        <f t="shared" si="0"/>
        <v>15.19</v>
      </c>
      <c r="E15" s="15">
        <v>13.55</v>
      </c>
      <c r="F15" s="15">
        <f t="shared" si="1"/>
        <v>89.203423304805796</v>
      </c>
      <c r="G15" s="106" t="s">
        <v>94</v>
      </c>
      <c r="H15" s="15">
        <v>0.21756688610928304</v>
      </c>
      <c r="I15" s="15">
        <v>1.4796090849242924</v>
      </c>
      <c r="J15" s="15">
        <v>97.744116524028954</v>
      </c>
      <c r="K15" s="114">
        <v>0.55870750493745891</v>
      </c>
    </row>
    <row r="16" spans="2:11" ht="30.6" x14ac:dyDescent="0.65">
      <c r="B16" s="90">
        <f t="shared" si="2"/>
        <v>18.79</v>
      </c>
      <c r="C16" s="45">
        <v>24.1</v>
      </c>
      <c r="D16" s="45">
        <f t="shared" si="0"/>
        <v>5.3100000000000023</v>
      </c>
      <c r="E16" s="15">
        <v>4.79</v>
      </c>
      <c r="F16" s="15">
        <f t="shared" si="1"/>
        <v>90.207156308851182</v>
      </c>
      <c r="G16" s="106" t="s">
        <v>99</v>
      </c>
      <c r="H16" s="15">
        <v>3.2174011299435006</v>
      </c>
      <c r="I16" s="15">
        <v>6.2967467043314498</v>
      </c>
      <c r="J16" s="15">
        <v>88.103323728813564</v>
      </c>
      <c r="K16" s="114">
        <v>2.3825284369114876</v>
      </c>
    </row>
    <row r="17" spans="1:11" ht="30.75" x14ac:dyDescent="0.45">
      <c r="B17" s="90">
        <f t="shared" si="2"/>
        <v>24.1</v>
      </c>
      <c r="C17" s="45">
        <v>25.1</v>
      </c>
      <c r="D17" s="45">
        <f t="shared" si="0"/>
        <v>1</v>
      </c>
      <c r="E17" s="15">
        <v>0.81</v>
      </c>
      <c r="F17" s="15">
        <f t="shared" si="1"/>
        <v>81</v>
      </c>
      <c r="G17" s="106" t="s">
        <v>94</v>
      </c>
      <c r="H17" s="15">
        <v>0.2365999999999957</v>
      </c>
      <c r="I17" s="15">
        <v>2.7414000000000001</v>
      </c>
      <c r="J17" s="15">
        <v>95.228300000000004</v>
      </c>
      <c r="K17" s="114">
        <v>1.7937000000000001</v>
      </c>
    </row>
    <row r="18" spans="1:11" ht="30.75" x14ac:dyDescent="0.45">
      <c r="B18" s="90">
        <f t="shared" si="2"/>
        <v>25.1</v>
      </c>
      <c r="C18" s="45">
        <v>26.05</v>
      </c>
      <c r="D18" s="45">
        <f t="shared" si="0"/>
        <v>0.94999999999999929</v>
      </c>
      <c r="E18" s="15">
        <v>0.85</v>
      </c>
      <c r="F18" s="15">
        <f t="shared" si="1"/>
        <v>89.473684210526386</v>
      </c>
      <c r="G18" s="106" t="s">
        <v>99</v>
      </c>
      <c r="H18" s="15">
        <v>3.4497999999999962</v>
      </c>
      <c r="I18" s="15">
        <v>3.2559</v>
      </c>
      <c r="J18" s="15">
        <v>91.148899999999998</v>
      </c>
      <c r="K18" s="114">
        <v>2.1454</v>
      </c>
    </row>
    <row r="19" spans="1:11" ht="30.75" x14ac:dyDescent="0.45">
      <c r="B19" s="90">
        <f t="shared" si="2"/>
        <v>26.05</v>
      </c>
      <c r="C19" s="45">
        <v>27.85</v>
      </c>
      <c r="D19" s="45">
        <f t="shared" si="0"/>
        <v>1.8000000000000007</v>
      </c>
      <c r="E19" s="15">
        <v>1.47</v>
      </c>
      <c r="F19" s="15">
        <f t="shared" si="1"/>
        <v>81.666666666666629</v>
      </c>
      <c r="G19" s="106" t="s">
        <v>94</v>
      </c>
      <c r="H19" s="15">
        <v>7.8599999999994452E-2</v>
      </c>
      <c r="I19" s="15">
        <v>1.6973</v>
      </c>
      <c r="J19" s="15">
        <v>97.238500000000002</v>
      </c>
      <c r="K19" s="114">
        <v>0.98560000000000003</v>
      </c>
    </row>
    <row r="20" spans="1:11" ht="30.75" x14ac:dyDescent="0.45">
      <c r="B20" s="90">
        <f t="shared" si="2"/>
        <v>27.85</v>
      </c>
      <c r="C20" s="45">
        <v>42.85</v>
      </c>
      <c r="D20" s="45">
        <f t="shared" si="0"/>
        <v>15</v>
      </c>
      <c r="E20" s="15">
        <v>13.198</v>
      </c>
      <c r="F20" s="15">
        <f t="shared" si="1"/>
        <v>87.986666666666665</v>
      </c>
      <c r="G20" s="106" t="s">
        <v>99</v>
      </c>
      <c r="H20" s="15">
        <v>3.1629580000000002</v>
      </c>
      <c r="I20" s="15">
        <v>3.7773309999999993</v>
      </c>
      <c r="J20" s="15">
        <v>91.465243333333333</v>
      </c>
      <c r="K20" s="114">
        <v>1.5944676666666666</v>
      </c>
    </row>
    <row r="21" spans="1:11" ht="31.5" thickBot="1" x14ac:dyDescent="0.5">
      <c r="B21" s="118">
        <v>42.85</v>
      </c>
      <c r="C21" s="119">
        <v>45</v>
      </c>
      <c r="D21" s="119">
        <f t="shared" si="0"/>
        <v>2.1499999999999986</v>
      </c>
      <c r="E21" s="121">
        <v>1.7749999999999999</v>
      </c>
      <c r="F21" s="121">
        <f t="shared" si="1"/>
        <v>82.558139534883765</v>
      </c>
      <c r="G21" s="131" t="s">
        <v>99</v>
      </c>
      <c r="H21" s="121">
        <v>5.6293023255813912</v>
      </c>
      <c r="I21" s="121">
        <v>4.3137209302325585</v>
      </c>
      <c r="J21" s="121">
        <v>88.244186046511629</v>
      </c>
      <c r="K21" s="122">
        <v>1.8127906976744186</v>
      </c>
    </row>
    <row r="22" spans="1:11" ht="30.75" thickBot="1" x14ac:dyDescent="0.35">
      <c r="B22" s="189" t="s">
        <v>122</v>
      </c>
      <c r="C22" s="190"/>
      <c r="D22" s="190"/>
      <c r="E22" s="190"/>
      <c r="F22" s="190"/>
      <c r="G22" s="190"/>
      <c r="H22" s="190"/>
      <c r="I22" s="190"/>
      <c r="J22" s="190"/>
      <c r="K22" s="191"/>
    </row>
    <row r="25" spans="1:11" ht="18.95" customHeight="1" x14ac:dyDescent="0.3">
      <c r="B25" s="158" t="s">
        <v>125</v>
      </c>
      <c r="C25" s="158"/>
      <c r="D25" s="158"/>
      <c r="E25" s="158"/>
      <c r="F25" s="158"/>
      <c r="G25" s="158"/>
      <c r="H25" s="158"/>
      <c r="I25" s="158"/>
      <c r="J25" s="158"/>
      <c r="K25" s="158"/>
    </row>
    <row r="26" spans="1:11" customFormat="1" ht="14.45" customHeight="1" x14ac:dyDescent="0.3">
      <c r="A26" s="6"/>
      <c r="B26" s="158"/>
      <c r="C26" s="158"/>
      <c r="D26" s="158"/>
      <c r="E26" s="158"/>
      <c r="F26" s="158"/>
      <c r="G26" s="158"/>
      <c r="H26" s="158"/>
      <c r="I26" s="158"/>
      <c r="J26" s="158"/>
      <c r="K26" s="158"/>
    </row>
    <row r="27" spans="1:11" x14ac:dyDescent="0.3">
      <c r="H27" s="6"/>
      <c r="I27" s="6"/>
      <c r="J27" s="6"/>
      <c r="K27" s="6"/>
    </row>
    <row r="28" spans="1:11" x14ac:dyDescent="0.3">
      <c r="H28" s="6"/>
      <c r="I28" s="6"/>
      <c r="J28" s="6"/>
      <c r="K28" s="6"/>
    </row>
    <row r="29" spans="1:11" ht="30.75" x14ac:dyDescent="0.45">
      <c r="B29" s="46"/>
      <c r="C29" s="46"/>
      <c r="D29" s="46"/>
      <c r="E29" s="47"/>
      <c r="F29" s="48"/>
    </row>
    <row r="31" spans="1:11" x14ac:dyDescent="0.3">
      <c r="B31" s="6"/>
      <c r="C31" s="6"/>
      <c r="D31" s="6"/>
      <c r="E31" s="6"/>
      <c r="F31" s="139"/>
      <c r="G31" s="6"/>
      <c r="H31" s="6"/>
      <c r="I31" s="6"/>
      <c r="J31" s="6"/>
      <c r="K31" s="6"/>
    </row>
    <row r="32" spans="1:11" x14ac:dyDescent="0.3">
      <c r="B32" s="6"/>
      <c r="C32" s="6"/>
      <c r="D32" s="6"/>
      <c r="E32" s="6"/>
      <c r="F32" s="139"/>
    </row>
    <row r="33" spans="2:11" ht="30" x14ac:dyDescent="0.3">
      <c r="B33" s="6"/>
      <c r="C33" s="6"/>
      <c r="D33" s="6"/>
      <c r="E33" s="6"/>
      <c r="F33" s="139"/>
      <c r="G33" s="220" t="s">
        <v>104</v>
      </c>
      <c r="H33" s="220"/>
      <c r="I33" s="220"/>
      <c r="J33" s="220"/>
      <c r="K33" s="220"/>
    </row>
    <row r="34" spans="2:11" x14ac:dyDescent="0.3">
      <c r="B34" s="6"/>
      <c r="C34" s="6"/>
      <c r="D34" s="6"/>
      <c r="E34" s="6"/>
      <c r="F34" s="139"/>
      <c r="G34" s="6"/>
      <c r="H34" s="6"/>
      <c r="I34" s="6"/>
      <c r="J34" s="6"/>
      <c r="K34" s="6"/>
    </row>
    <row r="35" spans="2:11" x14ac:dyDescent="0.3">
      <c r="B35" s="6"/>
      <c r="C35" s="6"/>
      <c r="D35" s="6"/>
      <c r="G35" s="6"/>
      <c r="H35" s="6"/>
      <c r="I35" s="6"/>
      <c r="J35" s="6"/>
      <c r="K35" s="6"/>
    </row>
    <row r="36" spans="2:11" x14ac:dyDescent="0.3">
      <c r="B36" s="6"/>
      <c r="C36" s="6"/>
      <c r="D36" s="6"/>
      <c r="G36" s="6"/>
      <c r="H36" s="6"/>
      <c r="I36" s="6"/>
      <c r="J36" s="6"/>
      <c r="K36" s="6"/>
    </row>
    <row r="37" spans="2:11" x14ac:dyDescent="0.3">
      <c r="B37" s="6"/>
      <c r="C37" s="6"/>
      <c r="D37" s="6"/>
      <c r="G37" s="6"/>
      <c r="H37" s="6"/>
      <c r="I37" s="6"/>
      <c r="J37" s="6"/>
      <c r="K37" s="6"/>
    </row>
  </sheetData>
  <mergeCells count="21">
    <mergeCell ref="G7:K7"/>
    <mergeCell ref="G8:K8"/>
    <mergeCell ref="B22:K22"/>
    <mergeCell ref="G33:K33"/>
    <mergeCell ref="G11:G12"/>
    <mergeCell ref="B11:F11"/>
    <mergeCell ref="H11:K11"/>
    <mergeCell ref="B25:K26"/>
    <mergeCell ref="B7:F7"/>
    <mergeCell ref="B8:F8"/>
    <mergeCell ref="B1:K1"/>
    <mergeCell ref="G2:K2"/>
    <mergeCell ref="G3:K3"/>
    <mergeCell ref="B6:F6"/>
    <mergeCell ref="G5:K5"/>
    <mergeCell ref="G6:K6"/>
    <mergeCell ref="B4:F4"/>
    <mergeCell ref="B5:F5"/>
    <mergeCell ref="B2:F2"/>
    <mergeCell ref="B3:F3"/>
    <mergeCell ref="G4:K4"/>
  </mergeCells>
  <pageMargins left="0.7" right="0.7" top="0.75" bottom="0.75" header="0.3" footer="0.3"/>
  <pageSetup scale="4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K38"/>
  <sheetViews>
    <sheetView view="pageBreakPreview" zoomScale="60" zoomScaleNormal="55" workbookViewId="0">
      <selection activeCell="F10" sqref="F10"/>
    </sheetView>
  </sheetViews>
  <sheetFormatPr defaultColWidth="20.140625" defaultRowHeight="19.5" x14ac:dyDescent="0.3"/>
  <cols>
    <col min="1" max="1" width="4" style="6" customWidth="1"/>
    <col min="2" max="3" width="20.5703125" style="17" customWidth="1"/>
    <col min="4" max="4" width="16.140625" style="17" bestFit="1" customWidth="1"/>
    <col min="5" max="5" width="19.7109375" style="17" customWidth="1"/>
    <col min="6" max="6" width="20.5703125" style="18" customWidth="1"/>
    <col min="7" max="7" width="73.85546875" style="19" customWidth="1"/>
    <col min="8" max="8" width="23.7109375" style="6" customWidth="1"/>
    <col min="9" max="9" width="25.85546875" style="6" customWidth="1"/>
    <col min="10" max="10" width="18.28515625" style="6" customWidth="1"/>
    <col min="11" max="11" width="22.42578125" style="6" customWidth="1"/>
    <col min="12" max="16384" width="20.140625" style="6"/>
  </cols>
  <sheetData>
    <row r="1" spans="2:11" ht="96" customHeight="1" x14ac:dyDescent="0.4">
      <c r="B1" s="152" t="s">
        <v>124</v>
      </c>
      <c r="C1" s="153"/>
      <c r="D1" s="153"/>
      <c r="E1" s="153"/>
      <c r="F1" s="153"/>
      <c r="G1" s="221"/>
      <c r="H1" s="221"/>
      <c r="I1" s="221"/>
      <c r="J1" s="221"/>
      <c r="K1" s="232"/>
    </row>
    <row r="2" spans="2:11" s="7" customFormat="1" ht="34.5" x14ac:dyDescent="0.7">
      <c r="B2" s="204" t="s">
        <v>12</v>
      </c>
      <c r="C2" s="205"/>
      <c r="D2" s="205"/>
      <c r="E2" s="205"/>
      <c r="F2" s="233"/>
      <c r="G2" s="206" t="s">
        <v>170</v>
      </c>
      <c r="H2" s="206"/>
      <c r="I2" s="206"/>
      <c r="J2" s="206"/>
      <c r="K2" s="207"/>
    </row>
    <row r="3" spans="2:11" s="7" customFormat="1" ht="33" x14ac:dyDescent="0.45">
      <c r="B3" s="202" t="s">
        <v>69</v>
      </c>
      <c r="C3" s="203"/>
      <c r="D3" s="203"/>
      <c r="E3" s="203"/>
      <c r="F3" s="168"/>
      <c r="G3" s="206" t="s">
        <v>171</v>
      </c>
      <c r="H3" s="206"/>
      <c r="I3" s="206"/>
      <c r="J3" s="206"/>
      <c r="K3" s="207"/>
    </row>
    <row r="4" spans="2:11" s="7" customFormat="1" ht="33" customHeight="1" x14ac:dyDescent="0.45">
      <c r="B4" s="202" t="s">
        <v>70</v>
      </c>
      <c r="C4" s="203"/>
      <c r="D4" s="203"/>
      <c r="E4" s="203"/>
      <c r="F4" s="168"/>
      <c r="G4" s="206" t="s">
        <v>157</v>
      </c>
      <c r="H4" s="206"/>
      <c r="I4" s="206"/>
      <c r="J4" s="206"/>
      <c r="K4" s="207"/>
    </row>
    <row r="5" spans="2:11" s="7" customFormat="1" ht="33" customHeight="1" x14ac:dyDescent="0.7">
      <c r="B5" s="202" t="s">
        <v>143</v>
      </c>
      <c r="C5" s="203"/>
      <c r="D5" s="203"/>
      <c r="E5" s="203"/>
      <c r="F5" s="168"/>
      <c r="G5" s="208" t="s">
        <v>13</v>
      </c>
      <c r="H5" s="208"/>
      <c r="I5" s="208"/>
      <c r="J5" s="208"/>
      <c r="K5" s="209"/>
    </row>
    <row r="6" spans="2:11" s="7" customFormat="1" ht="33" customHeight="1" x14ac:dyDescent="0.45">
      <c r="B6" s="202" t="s">
        <v>135</v>
      </c>
      <c r="C6" s="203"/>
      <c r="D6" s="203"/>
      <c r="E6" s="203"/>
      <c r="F6" s="168"/>
      <c r="G6" s="236" t="s">
        <v>91</v>
      </c>
      <c r="H6" s="236"/>
      <c r="I6" s="236"/>
      <c r="J6" s="236"/>
      <c r="K6" s="237"/>
    </row>
    <row r="7" spans="2:11" s="7" customFormat="1" ht="33" customHeight="1" x14ac:dyDescent="0.7">
      <c r="B7" s="202" t="s">
        <v>188</v>
      </c>
      <c r="C7" s="203"/>
      <c r="D7" s="203"/>
      <c r="E7" s="203"/>
      <c r="F7" s="168"/>
      <c r="G7" s="203" t="s">
        <v>92</v>
      </c>
      <c r="H7" s="203"/>
      <c r="I7" s="203"/>
      <c r="J7" s="203"/>
      <c r="K7" s="217"/>
    </row>
    <row r="8" spans="2:11" s="7" customFormat="1" ht="65.45" customHeight="1" thickBot="1" x14ac:dyDescent="0.75">
      <c r="B8" s="210" t="s">
        <v>14</v>
      </c>
      <c r="C8" s="211"/>
      <c r="D8" s="211"/>
      <c r="E8" s="211"/>
      <c r="F8" s="235"/>
      <c r="G8" s="218" t="s">
        <v>2</v>
      </c>
      <c r="H8" s="218"/>
      <c r="I8" s="218"/>
      <c r="J8" s="218"/>
      <c r="K8" s="219"/>
    </row>
    <row r="9" spans="2:11" ht="23.1" x14ac:dyDescent="0.5">
      <c r="B9" s="8"/>
      <c r="C9" s="8"/>
      <c r="D9" s="8"/>
      <c r="E9" s="8"/>
      <c r="F9" s="9"/>
      <c r="G9" s="10"/>
      <c r="H9" s="11"/>
      <c r="I9" s="11"/>
      <c r="J9" s="11"/>
      <c r="K9" s="11"/>
    </row>
    <row r="10" spans="2:11" ht="23.45" thickBot="1" x14ac:dyDescent="0.55000000000000004">
      <c r="B10" s="8"/>
      <c r="C10" s="8"/>
      <c r="D10" s="8"/>
      <c r="E10" s="8"/>
      <c r="F10" s="9"/>
      <c r="G10" s="10"/>
      <c r="H10" s="11"/>
      <c r="I10" s="11"/>
      <c r="J10" s="11"/>
      <c r="K10" s="11"/>
    </row>
    <row r="11" spans="2:11" s="7" customFormat="1" ht="33" customHeight="1" x14ac:dyDescent="0.45">
      <c r="B11" s="181" t="s">
        <v>93</v>
      </c>
      <c r="C11" s="182"/>
      <c r="D11" s="182"/>
      <c r="E11" s="182"/>
      <c r="F11" s="196"/>
      <c r="G11" s="243" t="s">
        <v>10</v>
      </c>
      <c r="H11" s="238" t="s">
        <v>15</v>
      </c>
      <c r="I11" s="238"/>
      <c r="J11" s="238"/>
      <c r="K11" s="239"/>
    </row>
    <row r="12" spans="2:11" s="14" customFormat="1" ht="90" x14ac:dyDescent="0.45">
      <c r="B12" s="61" t="s">
        <v>5</v>
      </c>
      <c r="C12" s="42" t="s">
        <v>6</v>
      </c>
      <c r="D12" s="42" t="s">
        <v>7</v>
      </c>
      <c r="E12" s="42" t="s">
        <v>8</v>
      </c>
      <c r="F12" s="62" t="s">
        <v>9</v>
      </c>
      <c r="G12" s="244"/>
      <c r="H12" s="42" t="s">
        <v>16</v>
      </c>
      <c r="I12" s="42" t="s">
        <v>17</v>
      </c>
      <c r="J12" s="42" t="s">
        <v>18</v>
      </c>
      <c r="K12" s="65" t="s">
        <v>19</v>
      </c>
    </row>
    <row r="13" spans="2:11" s="14" customFormat="1" ht="30.6" x14ac:dyDescent="0.65">
      <c r="B13" s="132">
        <v>0</v>
      </c>
      <c r="C13" s="15">
        <v>1.5</v>
      </c>
      <c r="D13" s="15">
        <f>C13-B13</f>
        <v>1.5</v>
      </c>
      <c r="E13" s="15">
        <v>0</v>
      </c>
      <c r="F13" s="15">
        <f>E13/D13*100</f>
        <v>0</v>
      </c>
      <c r="G13" s="240" t="s">
        <v>11</v>
      </c>
      <c r="H13" s="241"/>
      <c r="I13" s="241"/>
      <c r="J13" s="241"/>
      <c r="K13" s="242"/>
    </row>
    <row r="14" spans="2:11" s="14" customFormat="1" ht="30.6" x14ac:dyDescent="0.65">
      <c r="B14" s="90">
        <f>C13</f>
        <v>1.5</v>
      </c>
      <c r="C14" s="45">
        <v>5.5</v>
      </c>
      <c r="D14" s="15">
        <f t="shared" ref="D14:D24" si="0">C14-B14</f>
        <v>4</v>
      </c>
      <c r="E14" s="15">
        <v>3.12</v>
      </c>
      <c r="F14" s="15">
        <f t="shared" ref="F14:F24" si="1">E14/D14*100</f>
        <v>78</v>
      </c>
      <c r="G14" s="63" t="s">
        <v>126</v>
      </c>
      <c r="H14" s="15">
        <v>1.4704000000000121</v>
      </c>
      <c r="I14" s="15">
        <v>4.0152000000000001</v>
      </c>
      <c r="J14" s="15">
        <v>92.444999999999993</v>
      </c>
      <c r="K14" s="114">
        <v>2.0693999999999999</v>
      </c>
    </row>
    <row r="15" spans="2:11" s="14" customFormat="1" ht="30.6" x14ac:dyDescent="0.65">
      <c r="B15" s="90">
        <f t="shared" ref="B15:B24" si="2">C14</f>
        <v>5.5</v>
      </c>
      <c r="C15" s="45">
        <v>8</v>
      </c>
      <c r="D15" s="15">
        <f t="shared" si="0"/>
        <v>2.5</v>
      </c>
      <c r="E15" s="15">
        <v>2.2400000000000002</v>
      </c>
      <c r="F15" s="15">
        <f t="shared" si="1"/>
        <v>89.600000000000009</v>
      </c>
      <c r="G15" s="133" t="s">
        <v>94</v>
      </c>
      <c r="H15" s="15">
        <v>0.39767999999999404</v>
      </c>
      <c r="I15" s="15">
        <v>3.3658799999999998</v>
      </c>
      <c r="J15" s="15">
        <v>94.437480000000008</v>
      </c>
      <c r="K15" s="114">
        <v>1.7989599999999999</v>
      </c>
    </row>
    <row r="16" spans="2:11" s="14" customFormat="1" ht="30.6" x14ac:dyDescent="0.65">
      <c r="B16" s="90">
        <f t="shared" si="2"/>
        <v>8</v>
      </c>
      <c r="C16" s="45">
        <v>12.1</v>
      </c>
      <c r="D16" s="15">
        <f t="shared" si="0"/>
        <v>4.0999999999999996</v>
      </c>
      <c r="E16" s="15">
        <v>3.61</v>
      </c>
      <c r="F16" s="15">
        <f t="shared" si="1"/>
        <v>88.048780487804876</v>
      </c>
      <c r="G16" s="63" t="s">
        <v>126</v>
      </c>
      <c r="H16" s="15">
        <v>1.5255121951219559</v>
      </c>
      <c r="I16" s="15">
        <v>2.9504707317073171</v>
      </c>
      <c r="J16" s="15">
        <v>93.492482926829268</v>
      </c>
      <c r="K16" s="114">
        <v>2.0315341463414636</v>
      </c>
    </row>
    <row r="17" spans="2:11" ht="30.75" x14ac:dyDescent="0.45">
      <c r="B17" s="90">
        <f t="shared" si="2"/>
        <v>12.1</v>
      </c>
      <c r="C17" s="45">
        <v>15.2</v>
      </c>
      <c r="D17" s="15">
        <f t="shared" si="0"/>
        <v>3.0999999999999996</v>
      </c>
      <c r="E17" s="15">
        <v>2.54</v>
      </c>
      <c r="F17" s="15">
        <f t="shared" si="1"/>
        <v>81.935483870967758</v>
      </c>
      <c r="G17" s="106" t="s">
        <v>99</v>
      </c>
      <c r="H17" s="15">
        <v>6.830548387096778</v>
      </c>
      <c r="I17" s="15">
        <v>3.8213225806451612</v>
      </c>
      <c r="J17" s="15">
        <v>87.083354838709681</v>
      </c>
      <c r="K17" s="114">
        <v>2.2647741935483872</v>
      </c>
    </row>
    <row r="18" spans="2:11" ht="30.75" x14ac:dyDescent="0.45">
      <c r="B18" s="90">
        <f t="shared" si="2"/>
        <v>15.2</v>
      </c>
      <c r="C18" s="119">
        <v>17.100000000000001</v>
      </c>
      <c r="D18" s="15">
        <f t="shared" si="0"/>
        <v>1.9000000000000021</v>
      </c>
      <c r="E18" s="121">
        <v>1.34</v>
      </c>
      <c r="F18" s="15">
        <f t="shared" si="1"/>
        <v>70.526315789473614</v>
      </c>
      <c r="G18" s="133" t="s">
        <v>94</v>
      </c>
      <c r="H18" s="121">
        <v>0.42894736842105657</v>
      </c>
      <c r="I18" s="121">
        <v>3.2763157894736832</v>
      </c>
      <c r="J18" s="121">
        <v>95.205263157894748</v>
      </c>
      <c r="K18" s="122">
        <v>1.0894736842105261</v>
      </c>
    </row>
    <row r="19" spans="2:11" ht="30.75" x14ac:dyDescent="0.45">
      <c r="B19" s="90">
        <f t="shared" si="2"/>
        <v>17.100000000000001</v>
      </c>
      <c r="C19" s="119">
        <v>18.100000000000001</v>
      </c>
      <c r="D19" s="15">
        <f t="shared" si="0"/>
        <v>1</v>
      </c>
      <c r="E19" s="121">
        <v>0.97</v>
      </c>
      <c r="F19" s="15">
        <f t="shared" si="1"/>
        <v>97</v>
      </c>
      <c r="G19" s="63" t="s">
        <v>126</v>
      </c>
      <c r="H19" s="121">
        <v>1.7150000000000034</v>
      </c>
      <c r="I19" s="121">
        <v>5.1099999999999994</v>
      </c>
      <c r="J19" s="121">
        <v>91</v>
      </c>
      <c r="K19" s="122">
        <v>2.1749999999999998</v>
      </c>
    </row>
    <row r="20" spans="2:11" ht="30.75" x14ac:dyDescent="0.45">
      <c r="B20" s="90">
        <f t="shared" si="2"/>
        <v>18.100000000000001</v>
      </c>
      <c r="C20" s="119">
        <v>29.5</v>
      </c>
      <c r="D20" s="15">
        <f t="shared" si="0"/>
        <v>11.399999999999999</v>
      </c>
      <c r="E20" s="121">
        <v>9.16</v>
      </c>
      <c r="F20" s="15">
        <f t="shared" si="1"/>
        <v>80.350877192982466</v>
      </c>
      <c r="G20" s="133" t="s">
        <v>94</v>
      </c>
      <c r="H20" s="121">
        <v>0.33535087719298551</v>
      </c>
      <c r="I20" s="121">
        <v>1.0332456140350876</v>
      </c>
      <c r="J20" s="121">
        <v>98.110526315789471</v>
      </c>
      <c r="K20" s="122">
        <v>0.52087719298245605</v>
      </c>
    </row>
    <row r="21" spans="2:11" ht="30.75" x14ac:dyDescent="0.45">
      <c r="B21" s="90">
        <f t="shared" si="2"/>
        <v>29.5</v>
      </c>
      <c r="C21" s="119">
        <v>30.5</v>
      </c>
      <c r="D21" s="15">
        <f t="shared" si="0"/>
        <v>1</v>
      </c>
      <c r="E21" s="121">
        <v>0.93</v>
      </c>
      <c r="F21" s="15">
        <f t="shared" si="1"/>
        <v>93</v>
      </c>
      <c r="G21" s="63" t="s">
        <v>126</v>
      </c>
      <c r="H21" s="121">
        <v>1.0611999999999995</v>
      </c>
      <c r="I21" s="121">
        <v>3.5558999999999998</v>
      </c>
      <c r="J21" s="121">
        <v>94.361900000000006</v>
      </c>
      <c r="K21" s="122">
        <v>1.0209999999999999</v>
      </c>
    </row>
    <row r="22" spans="2:11" ht="30.75" x14ac:dyDescent="0.45">
      <c r="B22" s="90">
        <f t="shared" si="2"/>
        <v>30.5</v>
      </c>
      <c r="C22" s="119">
        <v>32</v>
      </c>
      <c r="D22" s="15">
        <f t="shared" si="0"/>
        <v>1.5</v>
      </c>
      <c r="E22" s="121">
        <v>1.41</v>
      </c>
      <c r="F22" s="15">
        <f t="shared" si="1"/>
        <v>94</v>
      </c>
      <c r="G22" s="133" t="s">
        <v>94</v>
      </c>
      <c r="H22" s="121">
        <v>0.73233333333332951</v>
      </c>
      <c r="I22" s="121">
        <v>4.1857666666666669</v>
      </c>
      <c r="J22" s="121">
        <v>93.284833333333339</v>
      </c>
      <c r="K22" s="122">
        <v>1.7970666666666666</v>
      </c>
    </row>
    <row r="23" spans="2:11" ht="30.75" x14ac:dyDescent="0.45">
      <c r="B23" s="90">
        <f t="shared" si="2"/>
        <v>32</v>
      </c>
      <c r="C23" s="119">
        <v>33</v>
      </c>
      <c r="D23" s="15">
        <f t="shared" si="0"/>
        <v>1</v>
      </c>
      <c r="E23" s="121">
        <v>0.6</v>
      </c>
      <c r="F23" s="15">
        <f t="shared" si="1"/>
        <v>60</v>
      </c>
      <c r="G23" s="63" t="s">
        <v>126</v>
      </c>
      <c r="H23" s="121">
        <v>1.071399999999997</v>
      </c>
      <c r="I23" s="121">
        <v>3.6985000000000001</v>
      </c>
      <c r="J23" s="121">
        <v>93.759799999999998</v>
      </c>
      <c r="K23" s="122">
        <v>1.4702999999999999</v>
      </c>
    </row>
    <row r="24" spans="2:11" ht="31.5" thickBot="1" x14ac:dyDescent="0.5">
      <c r="B24" s="90">
        <f t="shared" si="2"/>
        <v>33</v>
      </c>
      <c r="C24" s="119">
        <v>35</v>
      </c>
      <c r="D24" s="15">
        <f t="shared" si="0"/>
        <v>2</v>
      </c>
      <c r="E24" s="121">
        <v>1.47</v>
      </c>
      <c r="F24" s="15">
        <f t="shared" si="1"/>
        <v>73.5</v>
      </c>
      <c r="G24" s="133" t="s">
        <v>94</v>
      </c>
      <c r="H24" s="121">
        <v>0.68979999999999109</v>
      </c>
      <c r="I24" s="121">
        <v>4.2422000000000004</v>
      </c>
      <c r="J24" s="121">
        <v>92.852800000000002</v>
      </c>
      <c r="K24" s="122">
        <v>2.2151999999999998</v>
      </c>
    </row>
    <row r="25" spans="2:11" ht="30.75" thickBot="1" x14ac:dyDescent="0.35">
      <c r="B25" s="189" t="s">
        <v>114</v>
      </c>
      <c r="C25" s="190"/>
      <c r="D25" s="190"/>
      <c r="E25" s="190"/>
      <c r="F25" s="190"/>
      <c r="G25" s="190"/>
      <c r="H25" s="190"/>
      <c r="I25" s="190"/>
      <c r="J25" s="190"/>
      <c r="K25" s="191"/>
    </row>
    <row r="27" spans="2:11" x14ac:dyDescent="0.3">
      <c r="B27" s="158" t="s">
        <v>125</v>
      </c>
      <c r="C27" s="158"/>
      <c r="D27" s="158"/>
      <c r="E27" s="158"/>
      <c r="F27" s="158"/>
      <c r="G27" s="158"/>
      <c r="H27" s="158"/>
      <c r="I27" s="158"/>
      <c r="J27" s="158"/>
      <c r="K27" s="158"/>
    </row>
    <row r="28" spans="2:11" x14ac:dyDescent="0.3">
      <c r="B28" s="158"/>
      <c r="C28" s="158"/>
      <c r="D28" s="158"/>
      <c r="E28" s="158"/>
      <c r="F28" s="158"/>
      <c r="G28" s="158"/>
      <c r="H28" s="158"/>
      <c r="I28" s="158"/>
      <c r="J28" s="158"/>
      <c r="K28" s="158"/>
    </row>
    <row r="29" spans="2:11" ht="30" customHeight="1" x14ac:dyDescent="0.3"/>
    <row r="30" spans="2:11" ht="26.25" customHeight="1" x14ac:dyDescent="0.3"/>
    <row r="31" spans="2:11" ht="22.5" customHeight="1" x14ac:dyDescent="0.3">
      <c r="G31" s="37"/>
    </row>
    <row r="32" spans="2:11" ht="40.5" customHeight="1" x14ac:dyDescent="0.3">
      <c r="G32" s="220" t="s">
        <v>133</v>
      </c>
      <c r="H32" s="220"/>
      <c r="I32" s="220"/>
      <c r="J32" s="220"/>
      <c r="K32" s="220"/>
    </row>
    <row r="33" spans="2:7" ht="69.75" customHeight="1" x14ac:dyDescent="0.3"/>
    <row r="34" spans="2:7" ht="34.5" customHeight="1" x14ac:dyDescent="0.3">
      <c r="G34" s="37"/>
    </row>
    <row r="35" spans="2:7" ht="30.75" x14ac:dyDescent="0.45">
      <c r="B35" s="46"/>
      <c r="C35" s="46"/>
      <c r="D35" s="48"/>
    </row>
    <row r="36" spans="2:7" x14ac:dyDescent="0.3">
      <c r="D36" s="18"/>
      <c r="E36" s="19"/>
      <c r="F36" s="139"/>
      <c r="G36" s="6"/>
    </row>
    <row r="37" spans="2:7" x14ac:dyDescent="0.3">
      <c r="D37" s="18"/>
      <c r="E37" s="19"/>
      <c r="F37" s="139"/>
      <c r="G37" s="6"/>
    </row>
    <row r="38" spans="2:7" x14ac:dyDescent="0.3">
      <c r="D38" s="18"/>
      <c r="E38" s="19"/>
      <c r="F38" s="139"/>
      <c r="G38" s="6"/>
    </row>
  </sheetData>
  <mergeCells count="22">
    <mergeCell ref="G32:K32"/>
    <mergeCell ref="H11:K11"/>
    <mergeCell ref="B11:F11"/>
    <mergeCell ref="G13:K13"/>
    <mergeCell ref="B25:K25"/>
    <mergeCell ref="B27:K28"/>
    <mergeCell ref="G11:G12"/>
    <mergeCell ref="B4:F4"/>
    <mergeCell ref="B5:F5"/>
    <mergeCell ref="B8:F8"/>
    <mergeCell ref="G4:K4"/>
    <mergeCell ref="B1:K1"/>
    <mergeCell ref="G2:K2"/>
    <mergeCell ref="G3:K3"/>
    <mergeCell ref="B2:F2"/>
    <mergeCell ref="B3:F3"/>
    <mergeCell ref="B6:F6"/>
    <mergeCell ref="B7:F7"/>
    <mergeCell ref="G5:K5"/>
    <mergeCell ref="G6:K6"/>
    <mergeCell ref="G7:K7"/>
    <mergeCell ref="G8:K8"/>
  </mergeCells>
  <pageMargins left="0.7" right="0.7" top="0.75" bottom="0.75" header="0.3" footer="0.3"/>
  <pageSetup scale="4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M25"/>
  <sheetViews>
    <sheetView view="pageBreakPreview" zoomScale="40" zoomScaleNormal="55" zoomScaleSheetLayoutView="40" workbookViewId="0">
      <selection activeCell="L6" sqref="L6"/>
    </sheetView>
  </sheetViews>
  <sheetFormatPr defaultColWidth="20.140625" defaultRowHeight="19.5" x14ac:dyDescent="0.3"/>
  <cols>
    <col min="1" max="1" width="4" style="6" customWidth="1"/>
    <col min="2" max="3" width="20.5703125" style="17" customWidth="1"/>
    <col min="4" max="4" width="20.85546875" style="17" bestFit="1" customWidth="1"/>
    <col min="5" max="5" width="39" style="19" customWidth="1"/>
    <col min="6" max="6" width="28.5703125" style="6" customWidth="1"/>
    <col min="7" max="7" width="93" style="6" customWidth="1"/>
    <col min="8" max="8" width="19.28515625" style="6" customWidth="1"/>
    <col min="9" max="9" width="24.7109375" style="6" customWidth="1"/>
    <col min="10" max="10" width="24" style="6" customWidth="1"/>
    <col min="11" max="11" width="20.140625" style="6"/>
    <col min="12" max="12" width="28.28515625" style="6" customWidth="1"/>
    <col min="13" max="13" width="20.85546875" style="6" bestFit="1" customWidth="1"/>
    <col min="14" max="16384" width="20.140625" style="6"/>
  </cols>
  <sheetData>
    <row r="1" spans="2:13" ht="93.75" customHeight="1" x14ac:dyDescent="0.4"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  <c r="L1" s="28"/>
      <c r="M1" s="28"/>
    </row>
    <row r="2" spans="2:13" s="7" customFormat="1" ht="34.5" x14ac:dyDescent="0.7">
      <c r="B2" s="204" t="s">
        <v>55</v>
      </c>
      <c r="C2" s="205"/>
      <c r="D2" s="205"/>
      <c r="E2" s="205"/>
      <c r="F2" s="205"/>
      <c r="G2" s="206" t="s">
        <v>172</v>
      </c>
      <c r="H2" s="206"/>
      <c r="I2" s="206"/>
      <c r="J2" s="206"/>
      <c r="K2" s="207"/>
      <c r="L2" s="80"/>
      <c r="M2" s="80"/>
    </row>
    <row r="3" spans="2:13" s="7" customFormat="1" ht="33" x14ac:dyDescent="0.45">
      <c r="B3" s="202" t="s">
        <v>71</v>
      </c>
      <c r="C3" s="203"/>
      <c r="D3" s="203"/>
      <c r="E3" s="203"/>
      <c r="F3" s="203"/>
      <c r="G3" s="206" t="s">
        <v>173</v>
      </c>
      <c r="H3" s="206"/>
      <c r="I3" s="206"/>
      <c r="J3" s="206"/>
      <c r="K3" s="207"/>
      <c r="L3" s="80"/>
      <c r="M3" s="80"/>
    </row>
    <row r="4" spans="2:13" s="7" customFormat="1" ht="33" customHeight="1" x14ac:dyDescent="0.45">
      <c r="B4" s="202" t="s">
        <v>72</v>
      </c>
      <c r="C4" s="203"/>
      <c r="D4" s="203"/>
      <c r="E4" s="203"/>
      <c r="F4" s="203"/>
      <c r="G4" s="206" t="s">
        <v>157</v>
      </c>
      <c r="H4" s="206"/>
      <c r="I4" s="206"/>
      <c r="J4" s="206"/>
      <c r="K4" s="207"/>
      <c r="L4" s="80"/>
      <c r="M4" s="80"/>
    </row>
    <row r="5" spans="2:13" s="7" customFormat="1" ht="33" customHeight="1" x14ac:dyDescent="0.7">
      <c r="B5" s="202" t="s">
        <v>144</v>
      </c>
      <c r="C5" s="203"/>
      <c r="D5" s="203"/>
      <c r="E5" s="203"/>
      <c r="F5" s="203"/>
      <c r="G5" s="208" t="s">
        <v>41</v>
      </c>
      <c r="H5" s="208"/>
      <c r="I5" s="208"/>
      <c r="J5" s="208"/>
      <c r="K5" s="209"/>
      <c r="L5" s="80"/>
      <c r="M5" s="80"/>
    </row>
    <row r="6" spans="2:13" s="7" customFormat="1" ht="33" x14ac:dyDescent="0.45">
      <c r="B6" s="202" t="s">
        <v>135</v>
      </c>
      <c r="C6" s="203"/>
      <c r="D6" s="203"/>
      <c r="E6" s="203"/>
      <c r="F6" s="203"/>
      <c r="G6" s="215" t="s">
        <v>91</v>
      </c>
      <c r="H6" s="215"/>
      <c r="I6" s="215"/>
      <c r="J6" s="215"/>
      <c r="K6" s="216"/>
      <c r="L6" s="80"/>
      <c r="M6" s="80"/>
    </row>
    <row r="7" spans="2:13" s="7" customFormat="1" ht="33" customHeight="1" x14ac:dyDescent="0.7">
      <c r="B7" s="202" t="s">
        <v>45</v>
      </c>
      <c r="C7" s="203"/>
      <c r="D7" s="203"/>
      <c r="E7" s="203"/>
      <c r="F7" s="203"/>
      <c r="G7" s="203" t="s">
        <v>92</v>
      </c>
      <c r="H7" s="203"/>
      <c r="I7" s="203"/>
      <c r="J7" s="203"/>
      <c r="K7" s="217"/>
      <c r="L7" s="80"/>
      <c r="M7" s="80"/>
    </row>
    <row r="8" spans="2:13" s="7" customFormat="1" ht="65.45" customHeight="1" thickBot="1" x14ac:dyDescent="0.75">
      <c r="B8" s="210" t="s">
        <v>29</v>
      </c>
      <c r="C8" s="211"/>
      <c r="D8" s="211"/>
      <c r="E8" s="211"/>
      <c r="F8" s="211"/>
      <c r="G8" s="218" t="s">
        <v>2</v>
      </c>
      <c r="H8" s="218"/>
      <c r="I8" s="218"/>
      <c r="J8" s="218"/>
      <c r="K8" s="219"/>
      <c r="L8" s="80"/>
      <c r="M8" s="80"/>
    </row>
    <row r="9" spans="2:13" ht="23.1" x14ac:dyDescent="0.5">
      <c r="B9" s="8"/>
      <c r="C9" s="8"/>
      <c r="D9" s="8"/>
      <c r="E9" s="10"/>
      <c r="F9" s="11"/>
      <c r="G9" s="11"/>
      <c r="H9" s="11"/>
      <c r="I9" s="11"/>
      <c r="J9" s="11"/>
      <c r="K9" s="11"/>
      <c r="L9" s="11"/>
      <c r="M9" s="11"/>
    </row>
    <row r="10" spans="2:13" ht="23.45" thickBot="1" x14ac:dyDescent="0.45">
      <c r="B10" s="8"/>
      <c r="C10" s="8"/>
      <c r="D10" s="8"/>
      <c r="E10" s="8"/>
      <c r="F10" s="9"/>
      <c r="G10" s="36"/>
      <c r="H10" s="17"/>
      <c r="I10" s="17"/>
      <c r="J10" s="17"/>
      <c r="K10" s="17"/>
    </row>
    <row r="11" spans="2:13" s="7" customFormat="1" ht="33" customHeight="1" x14ac:dyDescent="0.45">
      <c r="B11" s="181" t="s">
        <v>93</v>
      </c>
      <c r="C11" s="182"/>
      <c r="D11" s="182"/>
      <c r="E11" s="182"/>
      <c r="F11" s="182"/>
      <c r="G11" s="221" t="s">
        <v>10</v>
      </c>
      <c r="H11" s="183" t="s">
        <v>15</v>
      </c>
      <c r="I11" s="183"/>
      <c r="J11" s="183"/>
      <c r="K11" s="234"/>
    </row>
    <row r="12" spans="2:13" s="14" customFormat="1" ht="90.6" customHeight="1" x14ac:dyDescent="0.45">
      <c r="B12" s="43" t="s">
        <v>5</v>
      </c>
      <c r="C12" s="42" t="s">
        <v>6</v>
      </c>
      <c r="D12" s="81" t="s">
        <v>7</v>
      </c>
      <c r="E12" s="81" t="s">
        <v>8</v>
      </c>
      <c r="F12" s="44" t="s">
        <v>9</v>
      </c>
      <c r="G12" s="248"/>
      <c r="H12" s="42" t="s">
        <v>16</v>
      </c>
      <c r="I12" s="42" t="s">
        <v>97</v>
      </c>
      <c r="J12" s="42" t="s">
        <v>18</v>
      </c>
      <c r="K12" s="65" t="s">
        <v>19</v>
      </c>
    </row>
    <row r="13" spans="2:13" s="46" customFormat="1" ht="35.1" customHeight="1" x14ac:dyDescent="0.65">
      <c r="B13" s="96">
        <v>0</v>
      </c>
      <c r="C13" s="67">
        <v>24</v>
      </c>
      <c r="D13" s="67">
        <f>C13-B13</f>
        <v>24</v>
      </c>
      <c r="E13" s="85">
        <v>19.39</v>
      </c>
      <c r="F13" s="67">
        <f>E13/D13*100</f>
        <v>80.791666666666671</v>
      </c>
      <c r="G13" s="97" t="s">
        <v>94</v>
      </c>
      <c r="H13" s="67">
        <v>0.10499999999999811</v>
      </c>
      <c r="I13" s="67">
        <v>3.691125</v>
      </c>
      <c r="J13" s="67">
        <v>94.144583333333344</v>
      </c>
      <c r="K13" s="98">
        <v>2.0592916666666663</v>
      </c>
    </row>
    <row r="14" spans="2:13" s="46" customFormat="1" ht="35.1" customHeight="1" x14ac:dyDescent="0.65">
      <c r="B14" s="96">
        <f>C13+0</f>
        <v>24</v>
      </c>
      <c r="C14" s="67">
        <v>24.5</v>
      </c>
      <c r="D14" s="67">
        <f t="shared" ref="D14:D15" si="0">C14-B14</f>
        <v>0.5</v>
      </c>
      <c r="E14" s="67">
        <v>0</v>
      </c>
      <c r="F14" s="67">
        <f>E14/D14*100</f>
        <v>0</v>
      </c>
      <c r="G14" s="249" t="s">
        <v>11</v>
      </c>
      <c r="H14" s="250"/>
      <c r="I14" s="250"/>
      <c r="J14" s="250"/>
      <c r="K14" s="251"/>
    </row>
    <row r="15" spans="2:13" s="46" customFormat="1" ht="35.1" customHeight="1" thickBot="1" x14ac:dyDescent="0.7">
      <c r="B15" s="96">
        <f t="shared" ref="B15" si="1">C14+0</f>
        <v>24.5</v>
      </c>
      <c r="C15" s="67">
        <v>35</v>
      </c>
      <c r="D15" s="67">
        <f t="shared" si="0"/>
        <v>10.5</v>
      </c>
      <c r="E15" s="85">
        <v>8.92</v>
      </c>
      <c r="F15" s="67">
        <f>E15/D15*100</f>
        <v>84.952380952380963</v>
      </c>
      <c r="G15" s="97" t="s">
        <v>95</v>
      </c>
      <c r="H15" s="67">
        <v>0.18199999999999483</v>
      </c>
      <c r="I15" s="67">
        <v>3.0002857142857144</v>
      </c>
      <c r="J15" s="67">
        <v>94.857142857142861</v>
      </c>
      <c r="K15" s="98">
        <v>1.9605714285714284</v>
      </c>
    </row>
    <row r="16" spans="2:13" s="46" customFormat="1" ht="35.1" customHeight="1" thickBot="1" x14ac:dyDescent="0.7">
      <c r="B16" s="245" t="s">
        <v>121</v>
      </c>
      <c r="C16" s="246"/>
      <c r="D16" s="246"/>
      <c r="E16" s="246"/>
      <c r="F16" s="246"/>
      <c r="G16" s="246"/>
      <c r="H16" s="246"/>
      <c r="I16" s="246"/>
      <c r="J16" s="246"/>
      <c r="K16" s="247"/>
    </row>
    <row r="17" spans="2:11" s="46" customFormat="1" ht="35.1" customHeight="1" x14ac:dyDescent="0.65">
      <c r="B17" s="47"/>
      <c r="C17" s="47"/>
      <c r="D17" s="47"/>
      <c r="E17" s="47"/>
      <c r="F17" s="48"/>
      <c r="G17" s="86"/>
      <c r="H17" s="47"/>
      <c r="I17" s="47"/>
      <c r="J17" s="47"/>
      <c r="K17" s="47"/>
    </row>
    <row r="18" spans="2:11" s="46" customFormat="1" ht="30.6" x14ac:dyDescent="0.65">
      <c r="B18" s="47"/>
      <c r="C18" s="47"/>
      <c r="D18" s="47"/>
      <c r="E18" s="47"/>
      <c r="F18" s="48"/>
      <c r="G18" s="86"/>
      <c r="H18" s="47"/>
      <c r="I18" s="47"/>
      <c r="J18" s="47"/>
      <c r="K18" s="47"/>
    </row>
    <row r="19" spans="2:11" ht="19.5" customHeight="1" x14ac:dyDescent="0.3">
      <c r="B19" s="158"/>
      <c r="C19" s="158"/>
      <c r="D19" s="158"/>
      <c r="E19" s="158"/>
      <c r="F19" s="158"/>
      <c r="G19" s="158"/>
      <c r="H19" s="158"/>
      <c r="I19" s="158"/>
      <c r="J19" s="158"/>
      <c r="K19" s="158"/>
    </row>
    <row r="20" spans="2:11" ht="46.5" customHeight="1" x14ac:dyDescent="0.3">
      <c r="B20" s="158"/>
      <c r="C20" s="158"/>
      <c r="D20" s="158"/>
      <c r="E20" s="158"/>
      <c r="F20" s="158"/>
      <c r="G20" s="158"/>
      <c r="H20" s="158"/>
      <c r="I20" s="158"/>
      <c r="J20" s="158"/>
      <c r="K20" s="158"/>
    </row>
    <row r="21" spans="2:11" ht="30.6" x14ac:dyDescent="0.65">
      <c r="B21" s="47"/>
      <c r="C21" s="47"/>
      <c r="D21" s="47"/>
      <c r="E21" s="49"/>
      <c r="F21" s="46"/>
      <c r="G21" s="46"/>
      <c r="H21" s="46"/>
      <c r="I21" s="46"/>
    </row>
    <row r="22" spans="2:11" ht="30.6" x14ac:dyDescent="0.65">
      <c r="B22" s="46"/>
      <c r="C22" s="46"/>
      <c r="D22" s="46"/>
      <c r="E22" s="46"/>
      <c r="F22" s="94"/>
      <c r="G22" s="94"/>
      <c r="H22" s="94"/>
      <c r="I22" s="94"/>
    </row>
    <row r="23" spans="2:11" ht="30.6" x14ac:dyDescent="0.65">
      <c r="B23" s="46"/>
      <c r="C23" s="46"/>
      <c r="D23" s="46"/>
      <c r="E23" s="49"/>
      <c r="F23" s="46"/>
      <c r="G23" s="220" t="s">
        <v>105</v>
      </c>
      <c r="H23" s="220"/>
      <c r="I23" s="220"/>
      <c r="J23" s="220"/>
      <c r="K23" s="220"/>
    </row>
    <row r="24" spans="2:11" ht="30.6" x14ac:dyDescent="0.65">
      <c r="B24" s="46"/>
      <c r="C24" s="46"/>
      <c r="D24" s="46"/>
      <c r="E24" s="95"/>
      <c r="F24" s="95"/>
    </row>
    <row r="25" spans="2:11" ht="18.95" x14ac:dyDescent="0.4">
      <c r="E25" s="17"/>
      <c r="F25" s="18"/>
      <c r="G25" s="19"/>
    </row>
  </sheetData>
  <mergeCells count="22">
    <mergeCell ref="B5:F5"/>
    <mergeCell ref="B6:F6"/>
    <mergeCell ref="B7:F7"/>
    <mergeCell ref="B8:F8"/>
    <mergeCell ref="G5:K5"/>
    <mergeCell ref="G6:K6"/>
    <mergeCell ref="G7:K7"/>
    <mergeCell ref="G8:K8"/>
    <mergeCell ref="B1:K1"/>
    <mergeCell ref="G2:K2"/>
    <mergeCell ref="G3:K3"/>
    <mergeCell ref="G4:K4"/>
    <mergeCell ref="B2:F2"/>
    <mergeCell ref="B3:F3"/>
    <mergeCell ref="B4:F4"/>
    <mergeCell ref="B11:F11"/>
    <mergeCell ref="G23:K23"/>
    <mergeCell ref="B16:K16"/>
    <mergeCell ref="B19:K20"/>
    <mergeCell ref="H11:K11"/>
    <mergeCell ref="G11:G12"/>
    <mergeCell ref="G14:K14"/>
  </mergeCells>
  <pageMargins left="0.7" right="0.7" top="0.75" bottom="0.75" header="0.3" footer="0.3"/>
  <pageSetup scale="3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K32"/>
  <sheetViews>
    <sheetView view="pageBreakPreview" zoomScale="60" zoomScaleNormal="60" workbookViewId="0">
      <selection activeCell="E12" sqref="E12"/>
    </sheetView>
  </sheetViews>
  <sheetFormatPr defaultColWidth="20.140625" defaultRowHeight="19.5" x14ac:dyDescent="0.3"/>
  <cols>
    <col min="1" max="1" width="4" style="6" customWidth="1"/>
    <col min="2" max="3" width="20.5703125" style="17" customWidth="1"/>
    <col min="4" max="4" width="20.85546875" style="17" bestFit="1" customWidth="1"/>
    <col min="5" max="5" width="19.7109375" style="17" customWidth="1"/>
    <col min="6" max="6" width="18" style="18" customWidth="1"/>
    <col min="7" max="7" width="103.7109375" style="19" customWidth="1"/>
    <col min="8" max="8" width="23.7109375" style="6" customWidth="1"/>
    <col min="9" max="9" width="23.42578125" style="6" customWidth="1"/>
    <col min="10" max="10" width="20.42578125" style="6" customWidth="1"/>
    <col min="11" max="11" width="21" style="6" bestFit="1" customWidth="1"/>
    <col min="12" max="16384" width="20.140625" style="6"/>
  </cols>
  <sheetData>
    <row r="1" spans="2:11" ht="94.5" customHeight="1" x14ac:dyDescent="0.4">
      <c r="B1" s="152" t="s">
        <v>124</v>
      </c>
      <c r="C1" s="153"/>
      <c r="D1" s="153"/>
      <c r="E1" s="153"/>
      <c r="F1" s="153"/>
      <c r="G1" s="153"/>
      <c r="H1" s="153"/>
      <c r="I1" s="153"/>
      <c r="J1" s="153"/>
      <c r="K1" s="154"/>
    </row>
    <row r="2" spans="2:11" s="7" customFormat="1" ht="34.5" x14ac:dyDescent="0.7">
      <c r="B2" s="204" t="s">
        <v>20</v>
      </c>
      <c r="C2" s="205"/>
      <c r="D2" s="205"/>
      <c r="E2" s="205"/>
      <c r="F2" s="205"/>
      <c r="G2" s="206" t="s">
        <v>174</v>
      </c>
      <c r="H2" s="206"/>
      <c r="I2" s="206"/>
      <c r="J2" s="206"/>
      <c r="K2" s="207"/>
    </row>
    <row r="3" spans="2:11" s="7" customFormat="1" ht="33" x14ac:dyDescent="0.45">
      <c r="B3" s="202" t="s">
        <v>73</v>
      </c>
      <c r="C3" s="203"/>
      <c r="D3" s="203"/>
      <c r="E3" s="203"/>
      <c r="F3" s="203"/>
      <c r="G3" s="206" t="s">
        <v>175</v>
      </c>
      <c r="H3" s="206"/>
      <c r="I3" s="206"/>
      <c r="J3" s="206"/>
      <c r="K3" s="207"/>
    </row>
    <row r="4" spans="2:11" s="7" customFormat="1" ht="33" customHeight="1" x14ac:dyDescent="0.45">
      <c r="B4" s="202" t="s">
        <v>74</v>
      </c>
      <c r="C4" s="203"/>
      <c r="D4" s="203"/>
      <c r="E4" s="203"/>
      <c r="F4" s="203"/>
      <c r="G4" s="206" t="s">
        <v>157</v>
      </c>
      <c r="H4" s="206"/>
      <c r="I4" s="206"/>
      <c r="J4" s="206"/>
      <c r="K4" s="207"/>
    </row>
    <row r="5" spans="2:11" s="7" customFormat="1" ht="33" customHeight="1" x14ac:dyDescent="0.7">
      <c r="B5" s="202" t="s">
        <v>145</v>
      </c>
      <c r="C5" s="203"/>
      <c r="D5" s="203"/>
      <c r="E5" s="203"/>
      <c r="F5" s="203"/>
      <c r="G5" s="208" t="s">
        <v>1</v>
      </c>
      <c r="H5" s="208"/>
      <c r="I5" s="208"/>
      <c r="J5" s="208"/>
      <c r="K5" s="209"/>
    </row>
    <row r="6" spans="2:11" s="7" customFormat="1" ht="33" customHeight="1" x14ac:dyDescent="0.45">
      <c r="B6" s="202" t="s">
        <v>135</v>
      </c>
      <c r="C6" s="203"/>
      <c r="D6" s="203"/>
      <c r="E6" s="203"/>
      <c r="F6" s="203"/>
      <c r="G6" s="236" t="s">
        <v>91</v>
      </c>
      <c r="H6" s="236"/>
      <c r="I6" s="236"/>
      <c r="J6" s="236"/>
      <c r="K6" s="237"/>
    </row>
    <row r="7" spans="2:11" s="7" customFormat="1" ht="33" customHeight="1" x14ac:dyDescent="0.7">
      <c r="B7" s="202" t="s">
        <v>45</v>
      </c>
      <c r="C7" s="203"/>
      <c r="D7" s="203"/>
      <c r="E7" s="203"/>
      <c r="F7" s="203"/>
      <c r="G7" s="203" t="s">
        <v>92</v>
      </c>
      <c r="H7" s="203"/>
      <c r="I7" s="203"/>
      <c r="J7" s="203"/>
      <c r="K7" s="217"/>
    </row>
    <row r="8" spans="2:11" s="7" customFormat="1" ht="44.1" customHeight="1" thickBot="1" x14ac:dyDescent="0.75">
      <c r="B8" s="210" t="s">
        <v>21</v>
      </c>
      <c r="C8" s="211"/>
      <c r="D8" s="211"/>
      <c r="E8" s="211"/>
      <c r="F8" s="211"/>
      <c r="G8" s="218" t="s">
        <v>2</v>
      </c>
      <c r="H8" s="218"/>
      <c r="I8" s="218"/>
      <c r="J8" s="218"/>
      <c r="K8" s="219"/>
    </row>
    <row r="9" spans="2:11" ht="23.1" x14ac:dyDescent="0.5">
      <c r="B9" s="8"/>
      <c r="C9" s="8"/>
      <c r="D9" s="8"/>
      <c r="E9" s="8"/>
      <c r="F9" s="9"/>
      <c r="G9" s="10"/>
      <c r="H9" s="11"/>
      <c r="I9" s="11"/>
      <c r="J9" s="11"/>
      <c r="K9" s="11"/>
    </row>
    <row r="10" spans="2:11" ht="23.45" thickBot="1" x14ac:dyDescent="0.55000000000000004">
      <c r="B10" s="8"/>
      <c r="C10" s="8"/>
      <c r="D10" s="8"/>
      <c r="E10" s="8"/>
      <c r="F10" s="9"/>
      <c r="G10" s="10"/>
      <c r="H10" s="11"/>
      <c r="I10" s="11"/>
      <c r="J10" s="11"/>
      <c r="K10" s="11"/>
    </row>
    <row r="11" spans="2:11" s="7" customFormat="1" ht="33" customHeight="1" x14ac:dyDescent="0.45">
      <c r="B11" s="200" t="s">
        <v>93</v>
      </c>
      <c r="C11" s="201"/>
      <c r="D11" s="201"/>
      <c r="E11" s="201"/>
      <c r="F11" s="201"/>
      <c r="G11" s="243" t="s">
        <v>10</v>
      </c>
      <c r="H11" s="238" t="s">
        <v>15</v>
      </c>
      <c r="I11" s="238"/>
      <c r="J11" s="238"/>
      <c r="K11" s="238"/>
    </row>
    <row r="12" spans="2:11" s="14" customFormat="1" ht="90.6" customHeight="1" x14ac:dyDescent="0.45">
      <c r="B12" s="61" t="s">
        <v>5</v>
      </c>
      <c r="C12" s="42" t="s">
        <v>6</v>
      </c>
      <c r="D12" s="42" t="s">
        <v>7</v>
      </c>
      <c r="E12" s="42" t="s">
        <v>8</v>
      </c>
      <c r="F12" s="62" t="s">
        <v>9</v>
      </c>
      <c r="G12" s="244"/>
      <c r="H12" s="42" t="s">
        <v>16</v>
      </c>
      <c r="I12" s="42" t="s">
        <v>17</v>
      </c>
      <c r="J12" s="42" t="s">
        <v>18</v>
      </c>
      <c r="K12" s="42" t="s">
        <v>19</v>
      </c>
    </row>
    <row r="13" spans="2:11" ht="30.6" customHeight="1" x14ac:dyDescent="0.65">
      <c r="B13" s="67">
        <v>0</v>
      </c>
      <c r="C13" s="67">
        <v>17.399999999999999</v>
      </c>
      <c r="D13" s="67">
        <f>C13-B13</f>
        <v>17.399999999999999</v>
      </c>
      <c r="E13" s="15">
        <v>15.06</v>
      </c>
      <c r="F13" s="15">
        <f>E13/D13*100</f>
        <v>86.551724137931046</v>
      </c>
      <c r="G13" s="64" t="s">
        <v>94</v>
      </c>
      <c r="H13" s="68">
        <v>0.35056149425287464</v>
      </c>
      <c r="I13" s="69">
        <v>2.9918074712643676</v>
      </c>
      <c r="J13" s="69">
        <v>95.041898275862067</v>
      </c>
      <c r="K13" s="69">
        <v>1.6157327586206891</v>
      </c>
    </row>
    <row r="14" spans="2:11" ht="30.6" customHeight="1" x14ac:dyDescent="0.65">
      <c r="B14" s="67">
        <f>C13</f>
        <v>17.399999999999999</v>
      </c>
      <c r="C14" s="67">
        <v>18.399999999999999</v>
      </c>
      <c r="D14" s="67">
        <f t="shared" ref="D14:D16" si="0">C14-B14</f>
        <v>1</v>
      </c>
      <c r="E14" s="15">
        <v>0.97</v>
      </c>
      <c r="F14" s="15">
        <f t="shared" ref="F14:F16" si="1">E14/D14*100</f>
        <v>97</v>
      </c>
      <c r="G14" s="64" t="s">
        <v>126</v>
      </c>
      <c r="H14" s="68">
        <v>1.302899999999994</v>
      </c>
      <c r="I14" s="69">
        <v>5.4340000000000002</v>
      </c>
      <c r="J14" s="69">
        <v>88.241200000000006</v>
      </c>
      <c r="K14" s="69">
        <v>5.0218999999999996</v>
      </c>
    </row>
    <row r="15" spans="2:11" ht="30.6" customHeight="1" x14ac:dyDescent="0.65">
      <c r="B15" s="67">
        <f t="shared" ref="B15:B16" si="2">C14</f>
        <v>18.399999999999999</v>
      </c>
      <c r="C15" s="67">
        <v>22.4</v>
      </c>
      <c r="D15" s="67">
        <f t="shared" si="0"/>
        <v>4</v>
      </c>
      <c r="E15" s="15">
        <v>3.77</v>
      </c>
      <c r="F15" s="15">
        <f t="shared" si="1"/>
        <v>94.25</v>
      </c>
      <c r="G15" s="106" t="s">
        <v>99</v>
      </c>
      <c r="H15" s="68">
        <v>2.4279250000000054</v>
      </c>
      <c r="I15" s="69">
        <v>5.5583499999999999</v>
      </c>
      <c r="J15" s="69">
        <v>88.687125000000009</v>
      </c>
      <c r="K15" s="69">
        <v>3.3266</v>
      </c>
    </row>
    <row r="16" spans="2:11" ht="30.6" customHeight="1" x14ac:dyDescent="0.65">
      <c r="B16" s="67">
        <f t="shared" si="2"/>
        <v>22.4</v>
      </c>
      <c r="C16" s="67">
        <v>35</v>
      </c>
      <c r="D16" s="67">
        <f t="shared" si="0"/>
        <v>12.600000000000001</v>
      </c>
      <c r="E16" s="15">
        <v>12.31</v>
      </c>
      <c r="F16" s="15">
        <f t="shared" si="1"/>
        <v>97.698412698412696</v>
      </c>
      <c r="G16" s="64" t="s">
        <v>94</v>
      </c>
      <c r="H16" s="68">
        <v>0.77882653061224483</v>
      </c>
      <c r="I16" s="69">
        <v>2.1539540816326528</v>
      </c>
      <c r="J16" s="69">
        <v>95.740158163265306</v>
      </c>
      <c r="K16" s="69">
        <v>1.3270612244897959</v>
      </c>
    </row>
    <row r="17" spans="2:11" ht="30" x14ac:dyDescent="0.4">
      <c r="B17" s="252" t="s">
        <v>121</v>
      </c>
      <c r="C17" s="253"/>
      <c r="D17" s="253"/>
      <c r="E17" s="253"/>
      <c r="F17" s="253"/>
      <c r="G17" s="253"/>
      <c r="H17" s="253"/>
      <c r="I17" s="253"/>
      <c r="J17" s="253"/>
      <c r="K17" s="254"/>
    </row>
    <row r="20" spans="2:11" ht="18.95" customHeight="1" x14ac:dyDescent="0.3">
      <c r="B20" s="158" t="s">
        <v>125</v>
      </c>
      <c r="C20" s="158"/>
      <c r="D20" s="158"/>
      <c r="E20" s="158"/>
      <c r="F20" s="158"/>
      <c r="G20" s="158"/>
      <c r="H20" s="158"/>
      <c r="I20" s="158"/>
      <c r="J20" s="158"/>
      <c r="K20" s="158"/>
    </row>
    <row r="21" spans="2:11" ht="18.95" customHeight="1" x14ac:dyDescent="0.3">
      <c r="B21" s="158"/>
      <c r="C21" s="158"/>
      <c r="D21" s="158"/>
      <c r="E21" s="158"/>
      <c r="F21" s="158"/>
      <c r="G21" s="158"/>
      <c r="H21" s="158"/>
      <c r="I21" s="158"/>
      <c r="J21" s="158"/>
      <c r="K21" s="158"/>
    </row>
    <row r="22" spans="2:11" ht="33" customHeight="1" x14ac:dyDescent="0.3">
      <c r="G22" s="37"/>
    </row>
    <row r="23" spans="2:11" ht="30.75" customHeight="1" x14ac:dyDescent="0.3">
      <c r="G23" s="37"/>
    </row>
    <row r="24" spans="2:11" ht="32.25" customHeight="1" x14ac:dyDescent="0.3">
      <c r="G24" s="37"/>
    </row>
    <row r="25" spans="2:11" ht="39.75" customHeight="1" x14ac:dyDescent="0.3">
      <c r="G25" s="37"/>
    </row>
    <row r="26" spans="2:11" ht="30.75" x14ac:dyDescent="0.45">
      <c r="B26" s="46"/>
      <c r="C26" s="46"/>
      <c r="D26" s="46"/>
      <c r="E26" s="47"/>
      <c r="F26" s="48"/>
    </row>
    <row r="28" spans="2:11" ht="30" x14ac:dyDescent="0.3">
      <c r="G28" s="220" t="s">
        <v>106</v>
      </c>
      <c r="H28" s="220"/>
      <c r="I28" s="220"/>
      <c r="J28" s="220"/>
      <c r="K28" s="220"/>
    </row>
    <row r="29" spans="2:11" x14ac:dyDescent="0.3">
      <c r="D29" s="18"/>
      <c r="E29" s="19"/>
      <c r="F29" s="6"/>
      <c r="G29" s="6"/>
    </row>
    <row r="30" spans="2:11" x14ac:dyDescent="0.3">
      <c r="D30" s="18"/>
      <c r="E30" s="19"/>
      <c r="F30" s="6"/>
      <c r="G30" s="6"/>
    </row>
    <row r="31" spans="2:11" x14ac:dyDescent="0.3">
      <c r="D31" s="18"/>
      <c r="E31" s="19"/>
      <c r="F31" s="6"/>
      <c r="G31" s="6"/>
    </row>
    <row r="32" spans="2:11" x14ac:dyDescent="0.3">
      <c r="D32" s="18"/>
      <c r="E32" s="19"/>
      <c r="F32" s="6"/>
      <c r="G32" s="6"/>
    </row>
  </sheetData>
  <mergeCells count="21">
    <mergeCell ref="G4:K4"/>
    <mergeCell ref="B2:F2"/>
    <mergeCell ref="B3:F3"/>
    <mergeCell ref="B1:K1"/>
    <mergeCell ref="B4:F4"/>
    <mergeCell ref="G2:K2"/>
    <mergeCell ref="G3:K3"/>
    <mergeCell ref="B5:F5"/>
    <mergeCell ref="B6:F6"/>
    <mergeCell ref="B7:F7"/>
    <mergeCell ref="G5:K5"/>
    <mergeCell ref="G6:K6"/>
    <mergeCell ref="G7:K7"/>
    <mergeCell ref="H11:K11"/>
    <mergeCell ref="B8:F8"/>
    <mergeCell ref="B20:K21"/>
    <mergeCell ref="G28:K28"/>
    <mergeCell ref="B17:K17"/>
    <mergeCell ref="G11:G12"/>
    <mergeCell ref="B11:F11"/>
    <mergeCell ref="G8:K8"/>
  </mergeCells>
  <pageMargins left="0.7" right="0.7" top="0.75" bottom="0.75" header="0.3" footer="0.3"/>
  <pageSetup scale="41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14</vt:i4>
      </vt:variant>
    </vt:vector>
  </HeadingPairs>
  <TitlesOfParts>
    <vt:vector size="31" baseType="lpstr">
      <vt:lpstr>LPA_G3_01</vt:lpstr>
      <vt:lpstr>LPA_G3_02</vt:lpstr>
      <vt:lpstr>LPA_G3_03</vt:lpstr>
      <vt:lpstr>LPA_G3_04</vt:lpstr>
      <vt:lpstr>LPA_G3_05</vt:lpstr>
      <vt:lpstr>LPA_G3_06</vt:lpstr>
      <vt:lpstr>LPA_G3_07</vt:lpstr>
      <vt:lpstr>LPA_G3_08</vt:lpstr>
      <vt:lpstr>LPA_G3_09</vt:lpstr>
      <vt:lpstr>LPA_G3_10</vt:lpstr>
      <vt:lpstr>LPA_G3_11</vt:lpstr>
      <vt:lpstr>LPA_G3_12</vt:lpstr>
      <vt:lpstr>LPA_G3_13</vt:lpstr>
      <vt:lpstr>LPA_G3_14</vt:lpstr>
      <vt:lpstr>LPA_G3_15</vt:lpstr>
      <vt:lpstr>LPA_G3_16</vt:lpstr>
      <vt:lpstr>LPA_G3_17</vt:lpstr>
      <vt:lpstr>LPA_G3_01!Print_Area</vt:lpstr>
      <vt:lpstr>LPA_G3_02!Print_Area</vt:lpstr>
      <vt:lpstr>LPA_G3_03!Print_Area</vt:lpstr>
      <vt:lpstr>LPA_G3_04!Print_Area</vt:lpstr>
      <vt:lpstr>LPA_G3_05!Print_Area</vt:lpstr>
      <vt:lpstr>LPA_G3_06!Print_Area</vt:lpstr>
      <vt:lpstr>LPA_G3_07!Print_Area</vt:lpstr>
      <vt:lpstr>LPA_G3_08!Print_Area</vt:lpstr>
      <vt:lpstr>LPA_G3_09!Print_Area</vt:lpstr>
      <vt:lpstr>LPA_G3_10!Print_Area</vt:lpstr>
      <vt:lpstr>LPA_G3_11!Print_Area</vt:lpstr>
      <vt:lpstr>LPA_G3_15!Print_Area</vt:lpstr>
      <vt:lpstr>LPA_G3_16!Print_Area</vt:lpstr>
      <vt:lpstr>LPA_G3_17!Print_Area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SAMYA BRATA MAHANTA</dc:creator>
  <cp:lastModifiedBy>HP</cp:lastModifiedBy>
  <cp:lastPrinted>2025-05-07T12:50:38Z</cp:lastPrinted>
  <dcterms:created xsi:type="dcterms:W3CDTF">2015-06-05T18:17:20Z</dcterms:created>
  <dcterms:modified xsi:type="dcterms:W3CDTF">2025-05-07T12:50:44Z</dcterms:modified>
</cp:coreProperties>
</file>