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72F3CE67-AAB1-4174-A6E5-6A734FFEDD7E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Sheet1!$B$1:$L$65</definedName>
    <definedName name="_xlnm.Print_Titles" localSheetId="0">Sheet1!$2:$3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4" i="1" l="1"/>
  <c r="D65" i="1" s="1"/>
  <c r="E65" i="1" s="1"/>
  <c r="E59" i="1"/>
  <c r="D60" i="1" s="1"/>
  <c r="E60" i="1" s="1"/>
  <c r="E41" i="1"/>
  <c r="D42" i="1" s="1"/>
  <c r="E42" i="1" s="1"/>
  <c r="D43" i="1" s="1"/>
  <c r="E43" i="1" s="1"/>
  <c r="D44" i="1" s="1"/>
  <c r="E44" i="1" s="1"/>
  <c r="D45" i="1" s="1"/>
  <c r="E45" i="1" s="1"/>
  <c r="D46" i="1" s="1"/>
  <c r="E46" i="1" s="1"/>
  <c r="D47" i="1" s="1"/>
  <c r="E47" i="1" s="1"/>
  <c r="D48" i="1" s="1"/>
  <c r="E48" i="1" s="1"/>
  <c r="D49" i="1" s="1"/>
  <c r="E49" i="1" s="1"/>
  <c r="D50" i="1" s="1"/>
  <c r="E50" i="1" s="1"/>
  <c r="D51" i="1" s="1"/>
  <c r="E51" i="1" s="1"/>
  <c r="D52" i="1" s="1"/>
  <c r="E52" i="1" s="1"/>
  <c r="D53" i="1" s="1"/>
  <c r="E53" i="1" s="1"/>
  <c r="D54" i="1" s="1"/>
  <c r="E54" i="1" s="1"/>
  <c r="D55" i="1" s="1"/>
  <c r="E55" i="1" s="1"/>
  <c r="E25" i="1" l="1"/>
  <c r="D26" i="1" s="1"/>
  <c r="E26" i="1" s="1"/>
  <c r="D27" i="1" s="1"/>
  <c r="E27" i="1" s="1"/>
  <c r="D28" i="1" s="1"/>
  <c r="E28" i="1" s="1"/>
  <c r="D29" i="1" s="1"/>
  <c r="E29" i="1" s="1"/>
  <c r="D30" i="1" s="1"/>
  <c r="E30" i="1" s="1"/>
  <c r="D31" i="1" s="1"/>
  <c r="E31" i="1" s="1"/>
  <c r="D32" i="1" s="1"/>
  <c r="E32" i="1" s="1"/>
  <c r="D33" i="1" s="1"/>
  <c r="E33" i="1" s="1"/>
  <c r="D34" i="1" s="1"/>
  <c r="E34" i="1" s="1"/>
  <c r="D35" i="1" s="1"/>
  <c r="E35" i="1" s="1"/>
  <c r="D36" i="1" s="1"/>
  <c r="E36" i="1" s="1"/>
  <c r="D37" i="1" s="1"/>
  <c r="E37" i="1" s="1"/>
  <c r="D14" i="1"/>
  <c r="E14" i="1" s="1"/>
  <c r="D15" i="1" s="1"/>
  <c r="E15" i="1" s="1"/>
  <c r="D16" i="1" s="1"/>
  <c r="E16" i="1" s="1"/>
  <c r="D17" i="1" s="1"/>
  <c r="E17" i="1" s="1"/>
  <c r="D18" i="1" s="1"/>
  <c r="E18" i="1" s="1"/>
  <c r="D19" i="1" s="1"/>
  <c r="E19" i="1" s="1"/>
  <c r="D20" i="1" s="1"/>
  <c r="E20" i="1" s="1"/>
  <c r="D21" i="1" s="1"/>
  <c r="E21" i="1" s="1"/>
  <c r="E6" i="1"/>
  <c r="D7" i="1" s="1"/>
  <c r="E7" i="1" s="1"/>
  <c r="D8" i="1" s="1"/>
  <c r="E8" i="1" s="1"/>
  <c r="D9" i="1" s="1"/>
  <c r="E9" i="1" s="1"/>
</calcChain>
</file>

<file path=xl/sharedStrings.xml><?xml version="1.0" encoding="utf-8"?>
<sst xmlns="http://schemas.openxmlformats.org/spreadsheetml/2006/main" count="87" uniqueCount="86">
  <si>
    <t>S.No.</t>
  </si>
  <si>
    <t>Sample No.</t>
  </si>
  <si>
    <t>Location of sample from starting of trench (m)</t>
  </si>
  <si>
    <t>Length of sample
 (m)</t>
  </si>
  <si>
    <t>From</t>
  </si>
  <si>
    <t>To</t>
  </si>
  <si>
    <t>Trench-1</t>
  </si>
  <si>
    <t>Trench-2</t>
  </si>
  <si>
    <t>Trench-3</t>
  </si>
  <si>
    <t>Acid Insoluble%</t>
  </si>
  <si>
    <t>MNB/TR1/01</t>
  </si>
  <si>
    <t>MNB/TR1/02</t>
  </si>
  <si>
    <t>MNB/TR1/03</t>
  </si>
  <si>
    <t>MNB/TR1/04</t>
  </si>
  <si>
    <r>
      <t>SiO</t>
    </r>
    <r>
      <rPr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%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</si>
  <si>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5</t>
    </r>
    <r>
      <rPr>
        <b/>
        <sz val="11"/>
        <color theme="1"/>
        <rFont val="Calibri"/>
        <family val="2"/>
        <scheme val="minor"/>
      </rPr>
      <t>%</t>
    </r>
  </si>
  <si>
    <r>
      <t>Fe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%</t>
    </r>
  </si>
  <si>
    <r>
      <t>MnO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%</t>
    </r>
  </si>
  <si>
    <t>Acid Insoluble</t>
  </si>
  <si>
    <t>Lattitude - 21º 19' 37.04"</t>
  </si>
  <si>
    <t>Longitude - 79º 19' 30.72"</t>
  </si>
  <si>
    <t>MNB/TR2/01</t>
  </si>
  <si>
    <t>MNB/TR2/02</t>
  </si>
  <si>
    <t>MNB/TR2/03</t>
  </si>
  <si>
    <t>MNB/TR2/04</t>
  </si>
  <si>
    <t>MNB/TR2/05</t>
  </si>
  <si>
    <t>MNB/TR2/06</t>
  </si>
  <si>
    <t>MNB/TR2/07</t>
  </si>
  <si>
    <t>MNB/TR2/08</t>
  </si>
  <si>
    <t>MNB/TR2/09</t>
  </si>
  <si>
    <t>MNB/TR3/01</t>
  </si>
  <si>
    <t>MNB/TR3/02</t>
  </si>
  <si>
    <t>MNB/TR3/03</t>
  </si>
  <si>
    <t>MNB/TR3/04</t>
  </si>
  <si>
    <t>MNB/TR3/05</t>
  </si>
  <si>
    <t>MNB/TR3/06</t>
  </si>
  <si>
    <t>MNB/TR3/07</t>
  </si>
  <si>
    <t>MNB/TR3/08</t>
  </si>
  <si>
    <t>MNB/TR3/09</t>
  </si>
  <si>
    <t>MNB/TR3/10</t>
  </si>
  <si>
    <t>MNB/TR3/11</t>
  </si>
  <si>
    <t>MNB/TR3/12</t>
  </si>
  <si>
    <t>MNB/TR3/13</t>
  </si>
  <si>
    <t>Lattitude - 21º 19' 36.43"</t>
  </si>
  <si>
    <t>Lattitude - 21º 19' 35.77"</t>
  </si>
  <si>
    <t>Longitude - 79º 19' 28.24"</t>
  </si>
  <si>
    <t>Longitude - 79º 19' 32.24"</t>
  </si>
  <si>
    <t>Trench-4</t>
  </si>
  <si>
    <t>Lattitude - 21º 19' 38.59"</t>
  </si>
  <si>
    <t>Longitude - 79º 19' 24.24"</t>
  </si>
  <si>
    <t>MNB/TR4/01</t>
  </si>
  <si>
    <t>MNB/TR4/02</t>
  </si>
  <si>
    <t>MNB/TR4/03</t>
  </si>
  <si>
    <t>MNB/TR4/04</t>
  </si>
  <si>
    <t>MNB/TR4/05</t>
  </si>
  <si>
    <t>MNB/TR4/06</t>
  </si>
  <si>
    <t>MNB/TR4/07</t>
  </si>
  <si>
    <t>MNB/TR4/08</t>
  </si>
  <si>
    <t>MNB/TR4/09</t>
  </si>
  <si>
    <t>MNB/TR4/10</t>
  </si>
  <si>
    <t>MNB/TR4/11</t>
  </si>
  <si>
    <t>MNB/TR4/12</t>
  </si>
  <si>
    <t>MNB/TR4/13</t>
  </si>
  <si>
    <t>MNB/TR4/14</t>
  </si>
  <si>
    <t>MNB/TR4/15</t>
  </si>
  <si>
    <t>Trench-5</t>
  </si>
  <si>
    <t>Lattitude - 21º 19' 38.55"</t>
  </si>
  <si>
    <t>Longitude - 79º 19' 25.32"</t>
  </si>
  <si>
    <t>MNB/TR5/01</t>
  </si>
  <si>
    <t>MNB/TR5/02</t>
  </si>
  <si>
    <t>Lattitude - 21º 19' 50.11"</t>
  </si>
  <si>
    <t>Longitude - 79º 18' 37.60"</t>
  </si>
  <si>
    <t>MNB/CH1/01</t>
  </si>
  <si>
    <t>MNB/CH1/02</t>
  </si>
  <si>
    <t>Azimuth of Trench towards - S25°W</t>
  </si>
  <si>
    <t>Azimuth of Trench towards - S27°W</t>
  </si>
  <si>
    <t>Azimuth of Trench towards - S21°W</t>
  </si>
  <si>
    <t>Azimuth of Trench towards - S12°W</t>
  </si>
  <si>
    <t>Channel-1</t>
  </si>
  <si>
    <t>Azimuth of Trench towards - S15°W</t>
  </si>
  <si>
    <t>Mn %</t>
  </si>
  <si>
    <r>
      <t>Analytical Details of Primary Samples for Manganese for Six (Mn, SiO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>, P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>O</t>
    </r>
    <r>
      <rPr>
        <b/>
        <vertAlign val="subscript"/>
        <sz val="11"/>
        <rFont val="Times New Roman"/>
        <family val="1"/>
      </rPr>
      <t>5</t>
    </r>
    <r>
      <rPr>
        <b/>
        <sz val="11"/>
        <rFont val="Times New Roman"/>
        <family val="1"/>
      </rPr>
      <t>, Fe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>O</t>
    </r>
    <r>
      <rPr>
        <b/>
        <vertAlign val="subscript"/>
        <sz val="11"/>
        <rFont val="Times New Roman"/>
        <family val="1"/>
      </rPr>
      <t>3</t>
    </r>
    <r>
      <rPr>
        <b/>
        <sz val="11"/>
        <rFont val="Times New Roman"/>
        <family val="1"/>
      </rPr>
      <t>, MnO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 xml:space="preserve"> &amp; Acid Insoluble) Radicals collected from  channels &amp; trenches excavated by MECL in Nagardhan (G3) Block, District: Nagpur, Maharashtra</t>
    </r>
  </si>
  <si>
    <r>
      <t>SiO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%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</si>
  <si>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5</t>
    </r>
    <r>
      <rPr>
        <b/>
        <sz val="11"/>
        <color theme="1"/>
        <rFont val="Calibri"/>
        <family val="2"/>
        <scheme val="minor"/>
      </rPr>
      <t xml:space="preserve"> %</t>
    </r>
  </si>
  <si>
    <r>
      <t>Fe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%</t>
    </r>
  </si>
  <si>
    <r>
      <t>MnO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</si>
</sst>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vertAlign val="subscript"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65"/>
  <sheetViews>
    <sheetView tabSelected="1" view="pageLayout" zoomScaleNormal="100" zoomScaleSheetLayoutView="100" workbookViewId="0">
      <selection activeCell="B5" sqref="B5:D5"/>
    </sheetView>
  </sheetViews>
  <sheetFormatPr defaultColWidth="9.109375" defaultRowHeight="13.8" x14ac:dyDescent="0.3"/>
  <cols>
    <col min="1" max="1" width="9.109375" style="1"/>
    <col min="2" max="2" width="6.44140625" style="1" customWidth="1"/>
    <col min="3" max="3" width="14" style="1" customWidth="1"/>
    <col min="4" max="5" width="10.109375" style="1" customWidth="1"/>
    <col min="6" max="6" width="9.88671875" style="1" customWidth="1"/>
    <col min="7" max="12" width="8.77734375" style="1" customWidth="1"/>
    <col min="13" max="16384" width="9.109375" style="1"/>
  </cols>
  <sheetData>
    <row r="1" spans="2:12" ht="43.5" customHeight="1" x14ac:dyDescent="0.3">
      <c r="B1" s="15" t="s">
        <v>81</v>
      </c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2:12" ht="48" customHeight="1" x14ac:dyDescent="0.3">
      <c r="B2" s="16" t="s">
        <v>0</v>
      </c>
      <c r="C2" s="16" t="s">
        <v>1</v>
      </c>
      <c r="D2" s="16" t="s">
        <v>2</v>
      </c>
      <c r="E2" s="16"/>
      <c r="F2" s="16" t="s">
        <v>3</v>
      </c>
      <c r="G2" s="17" t="s">
        <v>80</v>
      </c>
      <c r="H2" s="17" t="s">
        <v>82</v>
      </c>
      <c r="I2" s="17" t="s">
        <v>83</v>
      </c>
      <c r="J2" s="17" t="s">
        <v>84</v>
      </c>
      <c r="K2" s="17" t="s">
        <v>85</v>
      </c>
      <c r="L2" s="17" t="s">
        <v>18</v>
      </c>
    </row>
    <row r="3" spans="2:12" ht="15" customHeight="1" x14ac:dyDescent="0.3">
      <c r="B3" s="16"/>
      <c r="C3" s="16"/>
      <c r="D3" s="2" t="s">
        <v>4</v>
      </c>
      <c r="E3" s="2" t="s">
        <v>5</v>
      </c>
      <c r="F3" s="16"/>
      <c r="G3" s="17"/>
      <c r="H3" s="17" t="s">
        <v>14</v>
      </c>
      <c r="I3" s="17" t="s">
        <v>15</v>
      </c>
      <c r="J3" s="17" t="s">
        <v>16</v>
      </c>
      <c r="K3" s="17" t="s">
        <v>17</v>
      </c>
      <c r="L3" s="17" t="s">
        <v>9</v>
      </c>
    </row>
    <row r="4" spans="2:12" ht="15" customHeight="1" x14ac:dyDescent="0.3">
      <c r="B4" s="14" t="s">
        <v>6</v>
      </c>
      <c r="C4" s="14"/>
      <c r="D4" s="14"/>
      <c r="E4" s="14"/>
      <c r="F4" s="14"/>
      <c r="G4" s="14"/>
      <c r="H4" s="14"/>
      <c r="I4" s="14"/>
      <c r="J4" s="14"/>
      <c r="K4" s="14"/>
      <c r="L4" s="14"/>
    </row>
    <row r="5" spans="2:12" ht="32.4" customHeight="1" x14ac:dyDescent="0.3">
      <c r="B5" s="13" t="s">
        <v>19</v>
      </c>
      <c r="C5" s="13"/>
      <c r="D5" s="13"/>
      <c r="E5" s="8"/>
      <c r="F5" s="13" t="s">
        <v>20</v>
      </c>
      <c r="G5" s="13"/>
      <c r="H5" s="13"/>
      <c r="I5" s="8"/>
      <c r="J5" s="13" t="s">
        <v>74</v>
      </c>
      <c r="K5" s="13"/>
      <c r="L5" s="13"/>
    </row>
    <row r="6" spans="2:12" ht="15" customHeight="1" x14ac:dyDescent="0.25">
      <c r="B6" s="6">
        <v>1</v>
      </c>
      <c r="C6" s="3" t="s">
        <v>10</v>
      </c>
      <c r="D6" s="4">
        <v>0</v>
      </c>
      <c r="E6" s="4">
        <f>D6+F6</f>
        <v>1</v>
      </c>
      <c r="F6" s="5">
        <v>1</v>
      </c>
      <c r="G6" s="4">
        <v>7.5132326999999997</v>
      </c>
      <c r="H6" s="4">
        <v>34.4617</v>
      </c>
      <c r="I6" s="4">
        <v>5.0900000000000001E-2</v>
      </c>
      <c r="J6" s="4">
        <v>19.952999999999999</v>
      </c>
      <c r="K6" s="4">
        <v>8.2201600000000052</v>
      </c>
      <c r="L6" s="4">
        <v>46.91</v>
      </c>
    </row>
    <row r="7" spans="2:12" ht="15" customHeight="1" x14ac:dyDescent="0.25">
      <c r="B7" s="6">
        <v>2</v>
      </c>
      <c r="C7" s="3" t="s">
        <v>11</v>
      </c>
      <c r="D7" s="4">
        <f>E6</f>
        <v>1</v>
      </c>
      <c r="E7" s="4">
        <f t="shared" ref="E7:E9" si="0">D7+F7</f>
        <v>1.5</v>
      </c>
      <c r="F7" s="5">
        <v>0.5</v>
      </c>
      <c r="G7" s="4">
        <v>28.737969839999998</v>
      </c>
      <c r="H7" s="4">
        <v>33.188600000000001</v>
      </c>
      <c r="I7" s="4">
        <v>0.2175</v>
      </c>
      <c r="J7" s="4">
        <v>10.507099999999999</v>
      </c>
      <c r="K7" s="4">
        <v>11.163841807909604</v>
      </c>
      <c r="L7" s="4">
        <v>67.2</v>
      </c>
    </row>
    <row r="8" spans="2:12" ht="15" customHeight="1" x14ac:dyDescent="0.25">
      <c r="B8" s="6">
        <v>3</v>
      </c>
      <c r="C8" s="3" t="s">
        <v>12</v>
      </c>
      <c r="D8" s="4">
        <f t="shared" ref="D8:D9" si="1">E7</f>
        <v>1.5</v>
      </c>
      <c r="E8" s="4">
        <f t="shared" si="0"/>
        <v>2</v>
      </c>
      <c r="F8" s="5">
        <v>0.5</v>
      </c>
      <c r="G8" s="4">
        <v>23.576035439999998</v>
      </c>
      <c r="H8" s="4">
        <v>45.009099999999997</v>
      </c>
      <c r="I8" s="4">
        <v>0.38869999999999999</v>
      </c>
      <c r="J8" s="4">
        <v>8.7664000000000009</v>
      </c>
      <c r="K8" s="4">
        <v>8.1585466556564814</v>
      </c>
      <c r="L8" s="4">
        <v>78.63</v>
      </c>
    </row>
    <row r="9" spans="2:12" ht="15" customHeight="1" x14ac:dyDescent="0.25">
      <c r="B9" s="6">
        <v>4</v>
      </c>
      <c r="C9" s="3" t="s">
        <v>13</v>
      </c>
      <c r="D9" s="4">
        <f t="shared" si="1"/>
        <v>2</v>
      </c>
      <c r="E9" s="4">
        <f t="shared" si="0"/>
        <v>3</v>
      </c>
      <c r="F9" s="5">
        <v>1</v>
      </c>
      <c r="G9" s="4">
        <v>7.0638872399999997</v>
      </c>
      <c r="H9" s="4">
        <v>35.828800000000001</v>
      </c>
      <c r="I9" s="4">
        <v>6.2899999999999998E-2</v>
      </c>
      <c r="J9" s="4">
        <v>20.390699999999999</v>
      </c>
      <c r="K9" s="4">
        <v>9.0763636363636309</v>
      </c>
      <c r="L9" s="4">
        <v>49.33</v>
      </c>
    </row>
    <row r="10" spans="2:12" ht="15" customHeigh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2:12" ht="15" customHeight="1" x14ac:dyDescent="0.3">
      <c r="B11" s="14" t="s">
        <v>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</row>
    <row r="12" spans="2:12" ht="31.2" customHeight="1" x14ac:dyDescent="0.3">
      <c r="B12" s="13" t="s">
        <v>43</v>
      </c>
      <c r="C12" s="13"/>
      <c r="D12" s="13"/>
      <c r="E12" s="8"/>
      <c r="F12" s="13" t="s">
        <v>46</v>
      </c>
      <c r="G12" s="13"/>
      <c r="H12" s="13"/>
      <c r="I12" s="8"/>
      <c r="J12" s="13" t="s">
        <v>75</v>
      </c>
      <c r="K12" s="13"/>
      <c r="L12" s="13"/>
    </row>
    <row r="13" spans="2:12" ht="15" customHeight="1" x14ac:dyDescent="0.25">
      <c r="B13" s="6">
        <v>5</v>
      </c>
      <c r="C13" s="3" t="s">
        <v>21</v>
      </c>
      <c r="D13" s="4">
        <v>1</v>
      </c>
      <c r="E13" s="4">
        <v>2</v>
      </c>
      <c r="F13" s="5">
        <v>1</v>
      </c>
      <c r="G13" s="4">
        <v>4.1754813000000004</v>
      </c>
      <c r="H13" s="4">
        <v>36.817999999999998</v>
      </c>
      <c r="I13" s="4">
        <v>4.2999999999999997E-2</v>
      </c>
      <c r="J13" s="4">
        <v>20.919799999999999</v>
      </c>
      <c r="K13" s="4">
        <v>5.4888888888888889</v>
      </c>
      <c r="L13" s="4">
        <v>52.72</v>
      </c>
    </row>
    <row r="14" spans="2:12" ht="15" customHeight="1" x14ac:dyDescent="0.25">
      <c r="B14" s="6">
        <v>6</v>
      </c>
      <c r="C14" s="3" t="s">
        <v>22</v>
      </c>
      <c r="D14" s="4">
        <f>E13</f>
        <v>2</v>
      </c>
      <c r="E14" s="4">
        <f t="shared" ref="E14:E21" si="2">D14+F14</f>
        <v>3</v>
      </c>
      <c r="F14" s="5">
        <v>1</v>
      </c>
      <c r="G14" s="4">
        <v>10.879644299999999</v>
      </c>
      <c r="H14" s="4">
        <v>32.558900000000001</v>
      </c>
      <c r="I14" s="4">
        <v>0.1095</v>
      </c>
      <c r="J14" s="4">
        <v>16.825700000000001</v>
      </c>
      <c r="K14" s="4">
        <v>14.127563499529648</v>
      </c>
      <c r="L14" s="4">
        <v>49.87</v>
      </c>
    </row>
    <row r="15" spans="2:12" ht="15" customHeight="1" x14ac:dyDescent="0.25">
      <c r="B15" s="6">
        <v>7</v>
      </c>
      <c r="C15" s="3" t="s">
        <v>23</v>
      </c>
      <c r="D15" s="4">
        <f t="shared" ref="D15:D21" si="3">E14</f>
        <v>3</v>
      </c>
      <c r="E15" s="4">
        <f t="shared" si="2"/>
        <v>3.7</v>
      </c>
      <c r="F15" s="5">
        <v>0.7</v>
      </c>
      <c r="G15" s="4">
        <v>20.215200959999997</v>
      </c>
      <c r="H15" s="4">
        <v>29.828399999999998</v>
      </c>
      <c r="I15" s="4">
        <v>0.1171</v>
      </c>
      <c r="J15" s="4">
        <v>14.212899999999999</v>
      </c>
      <c r="K15" s="4">
        <v>12.329173693086004</v>
      </c>
      <c r="L15" s="4">
        <v>55.09</v>
      </c>
    </row>
    <row r="16" spans="2:12" x14ac:dyDescent="0.25">
      <c r="B16" s="6">
        <v>8</v>
      </c>
      <c r="C16" s="3" t="s">
        <v>24</v>
      </c>
      <c r="D16" s="4">
        <f t="shared" si="3"/>
        <v>3.7</v>
      </c>
      <c r="E16" s="4">
        <f t="shared" si="2"/>
        <v>4.4000000000000004</v>
      </c>
      <c r="F16" s="5">
        <v>0.7</v>
      </c>
      <c r="G16" s="4">
        <v>17.945700419999998</v>
      </c>
      <c r="H16" s="4">
        <v>32.974400000000003</v>
      </c>
      <c r="I16" s="4">
        <v>0.1426</v>
      </c>
      <c r="J16" s="4">
        <v>13.220800000000001</v>
      </c>
      <c r="K16" s="4">
        <v>9.3617597292724213</v>
      </c>
      <c r="L16" s="4">
        <v>64.099999999999994</v>
      </c>
    </row>
    <row r="17" spans="2:12" x14ac:dyDescent="0.25">
      <c r="B17" s="6">
        <v>9</v>
      </c>
      <c r="C17" s="3" t="s">
        <v>25</v>
      </c>
      <c r="D17" s="4">
        <f t="shared" si="3"/>
        <v>4.4000000000000004</v>
      </c>
      <c r="E17" s="4">
        <f t="shared" si="2"/>
        <v>5.1000000000000005</v>
      </c>
      <c r="F17" s="5">
        <v>0.7</v>
      </c>
      <c r="G17" s="4">
        <v>19.660974660000001</v>
      </c>
      <c r="H17" s="4">
        <v>35.683199999999999</v>
      </c>
      <c r="I17" s="4">
        <v>0.29620000000000002</v>
      </c>
      <c r="J17" s="4">
        <v>12.5708</v>
      </c>
      <c r="K17" s="4">
        <v>6.6835294117647077</v>
      </c>
      <c r="L17" s="4">
        <v>63.85</v>
      </c>
    </row>
    <row r="18" spans="2:12" x14ac:dyDescent="0.25">
      <c r="B18" s="6">
        <v>10</v>
      </c>
      <c r="C18" s="3" t="s">
        <v>26</v>
      </c>
      <c r="D18" s="4">
        <f t="shared" si="3"/>
        <v>5.1000000000000005</v>
      </c>
      <c r="E18" s="4">
        <f t="shared" si="2"/>
        <v>5.8000000000000007</v>
      </c>
      <c r="F18" s="5">
        <v>0.7</v>
      </c>
      <c r="G18" s="4">
        <v>22.316148539999997</v>
      </c>
      <c r="H18" s="4">
        <v>29.670999999999999</v>
      </c>
      <c r="I18" s="4">
        <v>0.1416</v>
      </c>
      <c r="J18" s="4">
        <v>10.4964</v>
      </c>
      <c r="K18" s="4">
        <v>14.828621291448519</v>
      </c>
      <c r="L18" s="4">
        <v>59.89</v>
      </c>
    </row>
    <row r="19" spans="2:12" x14ac:dyDescent="0.25">
      <c r="B19" s="6">
        <v>11</v>
      </c>
      <c r="C19" s="3" t="s">
        <v>27</v>
      </c>
      <c r="D19" s="4">
        <f t="shared" si="3"/>
        <v>5.8000000000000007</v>
      </c>
      <c r="E19" s="4">
        <f t="shared" si="2"/>
        <v>6.5000000000000009</v>
      </c>
      <c r="F19" s="5">
        <v>0.7</v>
      </c>
      <c r="G19" s="4">
        <v>22.405459919999998</v>
      </c>
      <c r="H19" s="4">
        <v>34.024000000000001</v>
      </c>
      <c r="I19" s="4">
        <v>0.71130000000000004</v>
      </c>
      <c r="J19" s="4">
        <v>12.5463</v>
      </c>
      <c r="K19" s="4">
        <v>10.179393939393934</v>
      </c>
      <c r="L19" s="4">
        <v>67.27</v>
      </c>
    </row>
    <row r="20" spans="2:12" x14ac:dyDescent="0.25">
      <c r="B20" s="6">
        <v>12</v>
      </c>
      <c r="C20" s="3" t="s">
        <v>28</v>
      </c>
      <c r="D20" s="4">
        <f t="shared" si="3"/>
        <v>6.5000000000000009</v>
      </c>
      <c r="E20" s="4">
        <f>D20+F20</f>
        <v>7.2000000000000011</v>
      </c>
      <c r="F20" s="5">
        <v>0.7</v>
      </c>
      <c r="G20" s="4">
        <v>18.832385039999998</v>
      </c>
      <c r="H20" s="4">
        <v>25.619599999999998</v>
      </c>
      <c r="I20" s="4">
        <v>0.55589999999999995</v>
      </c>
      <c r="J20" s="4">
        <v>24.926200000000001</v>
      </c>
      <c r="K20" s="4">
        <v>6.6250728862973682</v>
      </c>
      <c r="L20" s="4">
        <v>55.99</v>
      </c>
    </row>
    <row r="21" spans="2:12" x14ac:dyDescent="0.25">
      <c r="B21" s="6">
        <v>13</v>
      </c>
      <c r="C21" s="3" t="s">
        <v>29</v>
      </c>
      <c r="D21" s="4">
        <f t="shared" si="3"/>
        <v>7.2000000000000011</v>
      </c>
      <c r="E21" s="4">
        <f t="shared" si="2"/>
        <v>8.2000000000000011</v>
      </c>
      <c r="F21" s="5">
        <v>1</v>
      </c>
      <c r="G21" s="4">
        <v>2.76756834</v>
      </c>
      <c r="H21" s="4">
        <v>39.569800000000001</v>
      </c>
      <c r="I21" s="4">
        <v>3.3599999999999998E-2</v>
      </c>
      <c r="J21" s="4">
        <v>15.493600000000001</v>
      </c>
      <c r="K21" s="4">
        <v>3.3938931297709938</v>
      </c>
      <c r="L21" s="4">
        <v>63.22</v>
      </c>
    </row>
    <row r="22" spans="2:12" x14ac:dyDescent="0.3"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</row>
    <row r="23" spans="2:12" ht="15.75" customHeight="1" x14ac:dyDescent="0.3">
      <c r="B23" s="14" t="s">
        <v>8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</row>
    <row r="24" spans="2:12" ht="33" customHeight="1" x14ac:dyDescent="0.3">
      <c r="B24" s="13" t="s">
        <v>44</v>
      </c>
      <c r="C24" s="13"/>
      <c r="D24" s="13"/>
      <c r="E24" s="8"/>
      <c r="F24" s="13" t="s">
        <v>45</v>
      </c>
      <c r="G24" s="13"/>
      <c r="H24" s="13"/>
      <c r="I24" s="8"/>
      <c r="J24" s="13" t="s">
        <v>76</v>
      </c>
      <c r="K24" s="13"/>
      <c r="L24" s="13"/>
    </row>
    <row r="25" spans="2:12" ht="14.4" x14ac:dyDescent="0.3">
      <c r="B25" s="6">
        <v>14</v>
      </c>
      <c r="C25" s="7" t="s">
        <v>30</v>
      </c>
      <c r="D25" s="4">
        <v>0</v>
      </c>
      <c r="E25" s="4">
        <f>D25+F25</f>
        <v>1</v>
      </c>
      <c r="F25" s="5">
        <v>1</v>
      </c>
      <c r="G25" s="4">
        <v>3.9475165199999993</v>
      </c>
      <c r="H25" s="4">
        <v>33.366700000000002</v>
      </c>
      <c r="I25" s="4">
        <v>5.7000000000000002E-2</v>
      </c>
      <c r="J25" s="4">
        <v>23.422000000000001</v>
      </c>
      <c r="K25" s="4">
        <v>4.0251851851851841</v>
      </c>
      <c r="L25" s="4">
        <v>48.29</v>
      </c>
    </row>
    <row r="26" spans="2:12" ht="14.4" x14ac:dyDescent="0.3">
      <c r="B26" s="6">
        <v>15</v>
      </c>
      <c r="C26" s="7" t="s">
        <v>31</v>
      </c>
      <c r="D26" s="4">
        <f>E25</f>
        <v>1</v>
      </c>
      <c r="E26" s="4">
        <f t="shared" ref="E26" si="4">D26+F26</f>
        <v>2</v>
      </c>
      <c r="F26" s="5">
        <v>1</v>
      </c>
      <c r="G26" s="4">
        <v>4.3277676600000001</v>
      </c>
      <c r="H26" s="4">
        <v>37.297699999999999</v>
      </c>
      <c r="I26" s="4">
        <v>6.3100000000000003E-2</v>
      </c>
      <c r="J26" s="4">
        <v>20.914899999999999</v>
      </c>
      <c r="K26" s="4">
        <v>4.5468839884947236</v>
      </c>
      <c r="L26" s="4">
        <v>55.35</v>
      </c>
    </row>
    <row r="27" spans="2:12" ht="14.4" x14ac:dyDescent="0.3">
      <c r="B27" s="6">
        <v>16</v>
      </c>
      <c r="C27" s="7" t="s">
        <v>32</v>
      </c>
      <c r="D27" s="4">
        <f t="shared" ref="D27:D37" si="5">E26</f>
        <v>2</v>
      </c>
      <c r="E27" s="4">
        <f t="shared" ref="E27:E37" si="6">D27+F27</f>
        <v>3</v>
      </c>
      <c r="F27" s="5">
        <v>1</v>
      </c>
      <c r="G27" s="4">
        <v>3.3354276</v>
      </c>
      <c r="H27" s="4">
        <v>34.328200000000002</v>
      </c>
      <c r="I27" s="4">
        <v>5.0900000000000001E-2</v>
      </c>
      <c r="J27" s="4">
        <v>22.792400000000001</v>
      </c>
      <c r="K27" s="4">
        <v>3.6317460317460246</v>
      </c>
      <c r="L27" s="4">
        <v>52.53</v>
      </c>
    </row>
    <row r="28" spans="2:12" ht="14.25" customHeight="1" x14ac:dyDescent="0.3">
      <c r="B28" s="6">
        <v>17</v>
      </c>
      <c r="C28" s="7" t="s">
        <v>33</v>
      </c>
      <c r="D28" s="4">
        <f t="shared" si="5"/>
        <v>3</v>
      </c>
      <c r="E28" s="4">
        <f t="shared" si="6"/>
        <v>4</v>
      </c>
      <c r="F28" s="5">
        <v>1</v>
      </c>
      <c r="G28" s="4">
        <v>3.7716048600000001</v>
      </c>
      <c r="H28" s="4">
        <v>34.555799999999998</v>
      </c>
      <c r="I28" s="4">
        <v>4.3900000000000002E-2</v>
      </c>
      <c r="J28" s="4">
        <v>23.219899999999999</v>
      </c>
      <c r="K28" s="4">
        <v>4.14809160305344</v>
      </c>
      <c r="L28" s="4">
        <v>50.98</v>
      </c>
    </row>
    <row r="29" spans="2:12" ht="14.4" x14ac:dyDescent="0.3">
      <c r="B29" s="6">
        <v>18</v>
      </c>
      <c r="C29" s="7" t="s">
        <v>34</v>
      </c>
      <c r="D29" s="4">
        <f t="shared" si="5"/>
        <v>4</v>
      </c>
      <c r="E29" s="4">
        <f t="shared" si="6"/>
        <v>4.7</v>
      </c>
      <c r="F29" s="5">
        <v>0.7</v>
      </c>
      <c r="G29" s="4">
        <v>2.5000214999999999</v>
      </c>
      <c r="H29" s="4">
        <v>39.662300000000002</v>
      </c>
      <c r="I29" s="4">
        <v>3.4200000000000001E-2</v>
      </c>
      <c r="J29" s="4">
        <v>22.808900000000001</v>
      </c>
      <c r="K29" s="4">
        <v>2.5379816513761444</v>
      </c>
      <c r="L29" s="4">
        <v>59.42</v>
      </c>
    </row>
    <row r="30" spans="2:12" ht="14.4" x14ac:dyDescent="0.3">
      <c r="B30" s="6">
        <v>19</v>
      </c>
      <c r="C30" s="7" t="s">
        <v>35</v>
      </c>
      <c r="D30" s="4">
        <f t="shared" si="5"/>
        <v>4.7</v>
      </c>
      <c r="E30" s="4">
        <f t="shared" si="6"/>
        <v>5.4</v>
      </c>
      <c r="F30" s="5">
        <v>0.7</v>
      </c>
      <c r="G30" s="4">
        <v>3.3857766000000002</v>
      </c>
      <c r="H30" s="4">
        <v>36.812800000000003</v>
      </c>
      <c r="I30" s="4">
        <v>3.6499999999999998E-2</v>
      </c>
      <c r="J30" s="4">
        <v>23.559100000000001</v>
      </c>
      <c r="K30" s="4">
        <v>3.3809885931559012</v>
      </c>
      <c r="L30" s="4">
        <v>53.75</v>
      </c>
    </row>
    <row r="31" spans="2:12" ht="14.4" x14ac:dyDescent="0.3">
      <c r="B31" s="6">
        <v>20</v>
      </c>
      <c r="C31" s="7" t="s">
        <v>36</v>
      </c>
      <c r="D31" s="4">
        <f t="shared" si="5"/>
        <v>5.4</v>
      </c>
      <c r="E31" s="4">
        <f t="shared" si="6"/>
        <v>6.1000000000000005</v>
      </c>
      <c r="F31" s="5">
        <v>0.7</v>
      </c>
      <c r="G31" s="4">
        <v>3.8348896799999999</v>
      </c>
      <c r="H31" s="4">
        <v>33.468400000000003</v>
      </c>
      <c r="I31" s="4">
        <v>4.1399999999999999E-2</v>
      </c>
      <c r="J31" s="4">
        <v>22.6706</v>
      </c>
      <c r="K31" s="4">
        <v>3.6016570008284936</v>
      </c>
      <c r="L31" s="4">
        <v>49.05</v>
      </c>
    </row>
    <row r="32" spans="2:12" ht="14.4" x14ac:dyDescent="0.3">
      <c r="B32" s="6">
        <v>21</v>
      </c>
      <c r="C32" s="7" t="s">
        <v>37</v>
      </c>
      <c r="D32" s="4">
        <f t="shared" si="5"/>
        <v>6.1000000000000005</v>
      </c>
      <c r="E32" s="4">
        <f t="shared" si="6"/>
        <v>6.8000000000000007</v>
      </c>
      <c r="F32" s="5">
        <v>0.7</v>
      </c>
      <c r="G32" s="4">
        <v>3.4102539599999995</v>
      </c>
      <c r="H32" s="4">
        <v>35.554000000000002</v>
      </c>
      <c r="I32" s="4">
        <v>3.4500000000000003E-2</v>
      </c>
      <c r="J32" s="4">
        <v>21.2224</v>
      </c>
      <c r="K32" s="4">
        <v>3.9992640294388146</v>
      </c>
      <c r="L32" s="4">
        <v>56.88</v>
      </c>
    </row>
    <row r="33" spans="2:12" ht="14.4" x14ac:dyDescent="0.3">
      <c r="B33" s="6">
        <v>22</v>
      </c>
      <c r="C33" s="7" t="s">
        <v>38</v>
      </c>
      <c r="D33" s="4">
        <f t="shared" si="5"/>
        <v>6.8000000000000007</v>
      </c>
      <c r="E33" s="4">
        <f t="shared" si="6"/>
        <v>7.5000000000000009</v>
      </c>
      <c r="F33" s="5">
        <v>0.7</v>
      </c>
      <c r="G33" s="4">
        <v>3.71831238</v>
      </c>
      <c r="H33" s="4">
        <v>34.892800000000001</v>
      </c>
      <c r="I33" s="4">
        <v>3.49E-2</v>
      </c>
      <c r="J33" s="4">
        <v>22.3626</v>
      </c>
      <c r="K33" s="4">
        <v>4.2202898550724646</v>
      </c>
      <c r="L33" s="4">
        <v>50.99</v>
      </c>
    </row>
    <row r="34" spans="2:12" ht="14.4" x14ac:dyDescent="0.3">
      <c r="B34" s="6">
        <v>23</v>
      </c>
      <c r="C34" s="7" t="s">
        <v>39</v>
      </c>
      <c r="D34" s="4">
        <f t="shared" si="5"/>
        <v>7.5000000000000009</v>
      </c>
      <c r="E34" s="4">
        <f t="shared" si="6"/>
        <v>8.2000000000000011</v>
      </c>
      <c r="F34" s="5">
        <v>0.7</v>
      </c>
      <c r="G34" s="4">
        <v>3.5595968399999998</v>
      </c>
      <c r="H34" s="4">
        <v>33.435000000000002</v>
      </c>
      <c r="I34" s="4">
        <v>4.1799999999999997E-2</v>
      </c>
      <c r="J34" s="4">
        <v>24.479299999999999</v>
      </c>
      <c r="K34" s="4">
        <v>3.4036363636363651</v>
      </c>
      <c r="L34" s="4">
        <v>53.19</v>
      </c>
    </row>
    <row r="35" spans="2:12" ht="14.4" x14ac:dyDescent="0.3">
      <c r="B35" s="6">
        <v>24</v>
      </c>
      <c r="C35" s="7" t="s">
        <v>40</v>
      </c>
      <c r="D35" s="4">
        <f t="shared" si="5"/>
        <v>8.2000000000000011</v>
      </c>
      <c r="E35" s="4">
        <f t="shared" si="6"/>
        <v>8.9</v>
      </c>
      <c r="F35" s="5">
        <v>0.7</v>
      </c>
      <c r="G35" s="4">
        <v>4.05123546</v>
      </c>
      <c r="H35" s="4">
        <v>32.694299999999998</v>
      </c>
      <c r="I35" s="4">
        <v>4.3200000000000002E-2</v>
      </c>
      <c r="J35" s="4">
        <v>24.467400000000001</v>
      </c>
      <c r="K35" s="4">
        <v>4.4836304700162026</v>
      </c>
      <c r="L35" s="4">
        <v>48.25</v>
      </c>
    </row>
    <row r="36" spans="2:12" ht="14.4" x14ac:dyDescent="0.3">
      <c r="B36" s="6">
        <v>25</v>
      </c>
      <c r="C36" s="7" t="s">
        <v>41</v>
      </c>
      <c r="D36" s="4">
        <f t="shared" si="5"/>
        <v>8.9</v>
      </c>
      <c r="E36" s="4">
        <f t="shared" si="6"/>
        <v>9.6</v>
      </c>
      <c r="F36" s="5">
        <v>0.7</v>
      </c>
      <c r="G36" s="4">
        <v>4.4701391399999997</v>
      </c>
      <c r="H36" s="4">
        <v>33.753599999999999</v>
      </c>
      <c r="I36" s="4">
        <v>4.3799999999999999E-2</v>
      </c>
      <c r="J36" s="4">
        <v>22.122800000000002</v>
      </c>
      <c r="K36" s="4">
        <v>5.2593155893536068</v>
      </c>
      <c r="L36" s="4">
        <v>50.43</v>
      </c>
    </row>
    <row r="37" spans="2:12" ht="18" customHeight="1" x14ac:dyDescent="0.3">
      <c r="B37" s="6">
        <v>26</v>
      </c>
      <c r="C37" s="7" t="s">
        <v>42</v>
      </c>
      <c r="D37" s="4">
        <f t="shared" si="5"/>
        <v>9.6</v>
      </c>
      <c r="E37" s="4">
        <f t="shared" si="6"/>
        <v>10.6</v>
      </c>
      <c r="F37" s="5">
        <v>1</v>
      </c>
      <c r="G37" s="4">
        <v>3.6367470000000002</v>
      </c>
      <c r="H37" s="4">
        <v>33.401400000000002</v>
      </c>
      <c r="I37" s="4">
        <v>4.1099999999999998E-2</v>
      </c>
      <c r="J37" s="4">
        <v>23.308499999999999</v>
      </c>
      <c r="K37" s="4">
        <v>4.8376647834274982</v>
      </c>
      <c r="L37" s="4">
        <v>51.96</v>
      </c>
    </row>
    <row r="38" spans="2:12" ht="15" customHeight="1" x14ac:dyDescent="0.3"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</row>
    <row r="39" spans="2:12" ht="17.399999999999999" x14ac:dyDescent="0.3">
      <c r="B39" s="14" t="s">
        <v>47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2" ht="29.4" customHeight="1" x14ac:dyDescent="0.3">
      <c r="B40" s="13" t="s">
        <v>48</v>
      </c>
      <c r="C40" s="13"/>
      <c r="D40" s="13"/>
      <c r="E40" s="8"/>
      <c r="F40" s="13" t="s">
        <v>49</v>
      </c>
      <c r="G40" s="13"/>
      <c r="H40" s="13"/>
      <c r="I40" s="8"/>
      <c r="J40" s="13" t="s">
        <v>74</v>
      </c>
      <c r="K40" s="13"/>
      <c r="L40" s="13"/>
    </row>
    <row r="41" spans="2:12" ht="14.4" x14ac:dyDescent="0.3">
      <c r="B41" s="6">
        <v>27</v>
      </c>
      <c r="C41" s="7" t="s">
        <v>50</v>
      </c>
      <c r="D41" s="4">
        <v>0</v>
      </c>
      <c r="E41" s="4">
        <f>D41+F41</f>
        <v>1</v>
      </c>
      <c r="F41" s="5">
        <v>1</v>
      </c>
      <c r="G41" s="4">
        <v>7.1287987199999998</v>
      </c>
      <c r="H41" s="4">
        <v>42.8277</v>
      </c>
      <c r="I41" s="4">
        <v>5.0099999999999999E-2</v>
      </c>
      <c r="J41" s="4">
        <v>10.570600000000001</v>
      </c>
      <c r="K41" s="4">
        <v>5.4136986301369863</v>
      </c>
      <c r="L41" s="4">
        <v>70.2</v>
      </c>
    </row>
    <row r="42" spans="2:12" ht="14.4" x14ac:dyDescent="0.3">
      <c r="B42" s="6">
        <v>28</v>
      </c>
      <c r="C42" s="7" t="s">
        <v>51</v>
      </c>
      <c r="D42" s="4">
        <f>E41</f>
        <v>1</v>
      </c>
      <c r="E42" s="4">
        <f t="shared" ref="E42:E53" si="7">D42+F42</f>
        <v>2</v>
      </c>
      <c r="F42" s="5">
        <v>1</v>
      </c>
      <c r="G42" s="4">
        <v>5.1414849599999997</v>
      </c>
      <c r="H42" s="4">
        <v>44.307899999999997</v>
      </c>
      <c r="I42" s="4">
        <v>4.2700000000000002E-2</v>
      </c>
      <c r="J42" s="4">
        <v>12.5868</v>
      </c>
      <c r="K42" s="4">
        <v>3.7318224740321058</v>
      </c>
      <c r="L42" s="4">
        <v>69.099999999999994</v>
      </c>
    </row>
    <row r="43" spans="2:12" ht="14.4" x14ac:dyDescent="0.3">
      <c r="B43" s="6">
        <v>29</v>
      </c>
      <c r="C43" s="7" t="s">
        <v>52</v>
      </c>
      <c r="D43" s="4">
        <f t="shared" ref="D43:D53" si="8">E42</f>
        <v>2</v>
      </c>
      <c r="E43" s="4">
        <f t="shared" si="7"/>
        <v>3</v>
      </c>
      <c r="F43" s="5">
        <v>1</v>
      </c>
      <c r="G43" s="4">
        <v>0.54245237999999996</v>
      </c>
      <c r="H43" s="4">
        <v>48.225900000000003</v>
      </c>
      <c r="I43" s="4">
        <v>4.36E-2</v>
      </c>
      <c r="J43" s="4">
        <v>11.8529</v>
      </c>
      <c r="K43" s="4">
        <v>0.36290174471991882</v>
      </c>
      <c r="L43" s="4">
        <v>65.180000000000007</v>
      </c>
    </row>
    <row r="44" spans="2:12" ht="14.4" x14ac:dyDescent="0.3">
      <c r="B44" s="6">
        <v>30</v>
      </c>
      <c r="C44" s="7" t="s">
        <v>53</v>
      </c>
      <c r="D44" s="4">
        <f t="shared" si="8"/>
        <v>3</v>
      </c>
      <c r="E44" s="4">
        <f t="shared" si="7"/>
        <v>4</v>
      </c>
      <c r="F44" s="5">
        <v>1</v>
      </c>
      <c r="G44" s="4">
        <v>0.61689143999999996</v>
      </c>
      <c r="H44" s="4">
        <v>50.778399999999998</v>
      </c>
      <c r="I44" s="4">
        <v>5.4800000000000001E-2</v>
      </c>
      <c r="J44" s="4">
        <v>10.898300000000001</v>
      </c>
      <c r="K44" s="4">
        <v>0.39</v>
      </c>
      <c r="L44" s="4">
        <v>69.739999999999995</v>
      </c>
    </row>
    <row r="45" spans="2:12" ht="14.4" x14ac:dyDescent="0.3">
      <c r="B45" s="6">
        <v>31</v>
      </c>
      <c r="C45" s="7" t="s">
        <v>54</v>
      </c>
      <c r="D45" s="4">
        <f t="shared" si="8"/>
        <v>4</v>
      </c>
      <c r="E45" s="4">
        <f t="shared" si="7"/>
        <v>5</v>
      </c>
      <c r="F45" s="5">
        <v>1</v>
      </c>
      <c r="G45" s="4">
        <v>9.1422165</v>
      </c>
      <c r="H45" s="4">
        <v>48.727699999999999</v>
      </c>
      <c r="I45" s="4">
        <v>6.1600000000000002E-2</v>
      </c>
      <c r="J45" s="4">
        <v>10.651999999999999</v>
      </c>
      <c r="K45" s="4">
        <v>4.7177226813590485</v>
      </c>
      <c r="L45" s="4">
        <v>72.81</v>
      </c>
    </row>
    <row r="46" spans="2:12" ht="14.4" x14ac:dyDescent="0.3">
      <c r="B46" s="6">
        <v>32</v>
      </c>
      <c r="C46" s="7" t="s">
        <v>55</v>
      </c>
      <c r="D46" s="4">
        <f t="shared" si="8"/>
        <v>5</v>
      </c>
      <c r="E46" s="4">
        <f t="shared" si="7"/>
        <v>5.75</v>
      </c>
      <c r="F46" s="5">
        <v>0.75</v>
      </c>
      <c r="G46" s="4">
        <v>17.871571199999998</v>
      </c>
      <c r="H46" s="4">
        <v>30.158000000000001</v>
      </c>
      <c r="I46" s="4">
        <v>0.1681</v>
      </c>
      <c r="J46" s="4">
        <v>17.704499999999999</v>
      </c>
      <c r="K46" s="4">
        <v>14.153168044077129</v>
      </c>
      <c r="L46" s="4">
        <v>56.79</v>
      </c>
    </row>
    <row r="47" spans="2:12" ht="14.4" x14ac:dyDescent="0.3">
      <c r="B47" s="6">
        <v>33</v>
      </c>
      <c r="C47" s="7" t="s">
        <v>56</v>
      </c>
      <c r="D47" s="4">
        <f t="shared" si="8"/>
        <v>5.75</v>
      </c>
      <c r="E47" s="4">
        <f t="shared" si="7"/>
        <v>6.5</v>
      </c>
      <c r="F47" s="5">
        <v>0.75</v>
      </c>
      <c r="G47" s="4">
        <v>16.176049259999999</v>
      </c>
      <c r="H47" s="4">
        <v>42.584499999999998</v>
      </c>
      <c r="I47" s="4">
        <v>0.27810000000000001</v>
      </c>
      <c r="J47" s="4">
        <v>13.139699999999999</v>
      </c>
      <c r="K47" s="4">
        <v>8.7096418732782457</v>
      </c>
      <c r="L47" s="4">
        <v>72.11</v>
      </c>
    </row>
    <row r="48" spans="2:12" ht="14.4" x14ac:dyDescent="0.3">
      <c r="B48" s="6">
        <v>34</v>
      </c>
      <c r="C48" s="7" t="s">
        <v>57</v>
      </c>
      <c r="D48" s="4">
        <f t="shared" si="8"/>
        <v>6.5</v>
      </c>
      <c r="E48" s="4">
        <f t="shared" si="7"/>
        <v>7.25</v>
      </c>
      <c r="F48" s="5">
        <v>0.75</v>
      </c>
      <c r="G48" s="4">
        <v>17.095421999999999</v>
      </c>
      <c r="H48" s="4">
        <v>38.6265</v>
      </c>
      <c r="I48" s="4">
        <v>0.16320000000000001</v>
      </c>
      <c r="J48" s="4">
        <v>14.873200000000001</v>
      </c>
      <c r="K48" s="4">
        <v>14.516069788797061</v>
      </c>
      <c r="L48" s="4">
        <v>59.76</v>
      </c>
    </row>
    <row r="49" spans="2:12" ht="14.4" x14ac:dyDescent="0.3">
      <c r="B49" s="6">
        <v>35</v>
      </c>
      <c r="C49" s="7" t="s">
        <v>58</v>
      </c>
      <c r="D49" s="4">
        <f t="shared" si="8"/>
        <v>7.25</v>
      </c>
      <c r="E49" s="4">
        <f t="shared" si="7"/>
        <v>8</v>
      </c>
      <c r="F49" s="5">
        <v>0.75</v>
      </c>
      <c r="G49" s="4">
        <v>13.8173148</v>
      </c>
      <c r="H49" s="4">
        <v>35.625500000000002</v>
      </c>
      <c r="I49" s="4">
        <v>0.1207</v>
      </c>
      <c r="J49" s="4">
        <v>16.095600000000001</v>
      </c>
      <c r="K49" s="4">
        <v>10.161248852157932</v>
      </c>
      <c r="L49" s="4">
        <v>58.26</v>
      </c>
    </row>
    <row r="50" spans="2:12" ht="14.4" x14ac:dyDescent="0.3">
      <c r="B50" s="6">
        <v>36</v>
      </c>
      <c r="C50" s="7" t="s">
        <v>59</v>
      </c>
      <c r="D50" s="4">
        <f t="shared" si="8"/>
        <v>8</v>
      </c>
      <c r="E50" s="4">
        <f t="shared" si="7"/>
        <v>8.75</v>
      </c>
      <c r="F50" s="5">
        <v>0.75</v>
      </c>
      <c r="G50" s="4">
        <v>18.356006039999997</v>
      </c>
      <c r="H50" s="4">
        <v>39.606499999999997</v>
      </c>
      <c r="I50" s="4">
        <v>0.48830000000000001</v>
      </c>
      <c r="J50" s="4">
        <v>14.4703</v>
      </c>
      <c r="K50" s="4">
        <v>12.70156106519743</v>
      </c>
      <c r="L50" s="4">
        <v>67.91</v>
      </c>
    </row>
    <row r="51" spans="2:12" ht="14.4" x14ac:dyDescent="0.3">
      <c r="B51" s="6">
        <v>37</v>
      </c>
      <c r="C51" s="7" t="s">
        <v>60</v>
      </c>
      <c r="D51" s="4">
        <f t="shared" si="8"/>
        <v>8.75</v>
      </c>
      <c r="E51" s="4">
        <f t="shared" si="7"/>
        <v>9.5</v>
      </c>
      <c r="F51" s="5">
        <v>0.75</v>
      </c>
      <c r="G51" s="4">
        <v>7.2140821799999992</v>
      </c>
      <c r="H51" s="4">
        <v>42.183999999999997</v>
      </c>
      <c r="I51" s="4">
        <v>0.13619999999999999</v>
      </c>
      <c r="J51" s="4">
        <v>18.692399999999999</v>
      </c>
      <c r="K51" s="4">
        <v>8.7096418732782315</v>
      </c>
      <c r="L51" s="4">
        <v>60.83</v>
      </c>
    </row>
    <row r="52" spans="2:12" ht="14.4" x14ac:dyDescent="0.3">
      <c r="B52" s="6">
        <v>38</v>
      </c>
      <c r="C52" s="7" t="s">
        <v>61</v>
      </c>
      <c r="D52" s="4">
        <f t="shared" si="8"/>
        <v>9.5</v>
      </c>
      <c r="E52" s="4">
        <f t="shared" si="7"/>
        <v>10.25</v>
      </c>
      <c r="F52" s="5">
        <v>0.75</v>
      </c>
      <c r="G52" s="4">
        <v>0.71247707999999987</v>
      </c>
      <c r="H52" s="4">
        <v>52.8035</v>
      </c>
      <c r="I52" s="4">
        <v>3.4599999999999999E-2</v>
      </c>
      <c r="J52" s="4">
        <v>11.1534</v>
      </c>
      <c r="K52" s="4">
        <v>0.3629017447199317</v>
      </c>
      <c r="L52" s="4">
        <v>78.53</v>
      </c>
    </row>
    <row r="53" spans="2:12" ht="14.4" x14ac:dyDescent="0.3">
      <c r="B53" s="6">
        <v>39</v>
      </c>
      <c r="C53" s="7" t="s">
        <v>62</v>
      </c>
      <c r="D53" s="4">
        <f t="shared" si="8"/>
        <v>10.25</v>
      </c>
      <c r="E53" s="4">
        <f t="shared" si="7"/>
        <v>11.25</v>
      </c>
      <c r="F53" s="5">
        <v>1</v>
      </c>
      <c r="G53" s="4">
        <v>4.2867913199999998</v>
      </c>
      <c r="H53" s="4">
        <v>58.652099999999997</v>
      </c>
      <c r="I53" s="4">
        <v>7.7700000000000005E-2</v>
      </c>
      <c r="J53" s="4">
        <v>9.3850999999999996</v>
      </c>
      <c r="K53" s="4">
        <v>2.5403122130394959</v>
      </c>
      <c r="L53" s="4">
        <v>78.319999999999993</v>
      </c>
    </row>
    <row r="54" spans="2:12" ht="14.4" x14ac:dyDescent="0.3">
      <c r="B54" s="6">
        <v>40</v>
      </c>
      <c r="C54" s="7" t="s">
        <v>63</v>
      </c>
      <c r="D54" s="4">
        <f t="shared" ref="D54:D55" si="9">E53</f>
        <v>11.25</v>
      </c>
      <c r="E54" s="4">
        <f t="shared" ref="E54:E55" si="10">D54+F54</f>
        <v>12.25</v>
      </c>
      <c r="F54" s="5">
        <v>1</v>
      </c>
      <c r="G54" s="4">
        <v>0.86429867999999987</v>
      </c>
      <c r="H54" s="4">
        <v>51.625300000000003</v>
      </c>
      <c r="I54" s="4">
        <v>3.9E-2</v>
      </c>
      <c r="J54" s="4">
        <v>11.510999999999999</v>
      </c>
      <c r="K54" s="4">
        <v>0.79</v>
      </c>
      <c r="L54" s="4">
        <v>73.41</v>
      </c>
    </row>
    <row r="55" spans="2:12" ht="14.4" x14ac:dyDescent="0.3">
      <c r="B55" s="6">
        <v>41</v>
      </c>
      <c r="C55" s="7" t="s">
        <v>64</v>
      </c>
      <c r="D55" s="4">
        <f t="shared" si="9"/>
        <v>12.25</v>
      </c>
      <c r="E55" s="4">
        <f t="shared" si="10"/>
        <v>13.25</v>
      </c>
      <c r="F55" s="5">
        <v>1</v>
      </c>
      <c r="G55" s="4">
        <v>6.6460679999999996</v>
      </c>
      <c r="H55" s="4">
        <v>46.877400000000002</v>
      </c>
      <c r="I55" s="4">
        <v>7.1599999999999997E-2</v>
      </c>
      <c r="J55" s="4">
        <v>12.430199999999999</v>
      </c>
      <c r="K55" s="4">
        <v>3.9919191919191972</v>
      </c>
      <c r="L55" s="4">
        <v>66.45</v>
      </c>
    </row>
    <row r="56" spans="2:12" x14ac:dyDescent="0.3">
      <c r="B56" s="10"/>
      <c r="C56" s="11"/>
      <c r="D56" s="11"/>
      <c r="E56" s="11"/>
      <c r="F56" s="11"/>
      <c r="G56" s="11"/>
      <c r="H56" s="11"/>
      <c r="I56" s="11"/>
      <c r="J56" s="11"/>
      <c r="K56" s="11"/>
      <c r="L56" s="12"/>
    </row>
    <row r="57" spans="2:12" ht="17.399999999999999" x14ac:dyDescent="0.3">
      <c r="B57" s="14" t="s">
        <v>65</v>
      </c>
      <c r="C57" s="14"/>
      <c r="D57" s="14"/>
      <c r="E57" s="14"/>
      <c r="F57" s="14"/>
      <c r="G57" s="14"/>
      <c r="H57" s="14"/>
      <c r="I57" s="14"/>
      <c r="J57" s="14"/>
      <c r="K57" s="14"/>
      <c r="L57" s="14"/>
    </row>
    <row r="58" spans="2:12" ht="31.2" customHeight="1" x14ac:dyDescent="0.3">
      <c r="B58" s="13" t="s">
        <v>66</v>
      </c>
      <c r="C58" s="13"/>
      <c r="D58" s="13"/>
      <c r="E58" s="8"/>
      <c r="F58" s="13" t="s">
        <v>67</v>
      </c>
      <c r="G58" s="13"/>
      <c r="H58" s="13"/>
      <c r="I58" s="8"/>
      <c r="J58" s="13" t="s">
        <v>77</v>
      </c>
      <c r="K58" s="13"/>
      <c r="L58" s="13"/>
    </row>
    <row r="59" spans="2:12" ht="14.4" x14ac:dyDescent="0.3">
      <c r="B59" s="6">
        <v>42</v>
      </c>
      <c r="C59" s="7" t="s">
        <v>68</v>
      </c>
      <c r="D59" s="4">
        <v>0</v>
      </c>
      <c r="E59" s="4">
        <f>D59+F59</f>
        <v>1</v>
      </c>
      <c r="F59" s="5">
        <v>1</v>
      </c>
      <c r="G59" s="4">
        <v>23.896642379999999</v>
      </c>
      <c r="H59" s="4">
        <v>32.422899999999998</v>
      </c>
      <c r="I59" s="4">
        <v>0.21299999999999999</v>
      </c>
      <c r="J59" s="4">
        <v>15.3635</v>
      </c>
      <c r="K59" s="4">
        <v>13.790266299357199</v>
      </c>
      <c r="L59" s="4">
        <v>65.400000000000006</v>
      </c>
    </row>
    <row r="60" spans="2:12" ht="14.4" x14ac:dyDescent="0.3">
      <c r="B60" s="6">
        <v>43</v>
      </c>
      <c r="C60" s="7" t="s">
        <v>69</v>
      </c>
      <c r="D60" s="4">
        <f>E59</f>
        <v>1</v>
      </c>
      <c r="E60" s="4">
        <f t="shared" ref="E60" si="11">D60+F60</f>
        <v>2</v>
      </c>
      <c r="F60" s="5">
        <v>1</v>
      </c>
      <c r="G60" s="4">
        <v>17.863902660000001</v>
      </c>
      <c r="H60" s="4">
        <v>47.224299999999999</v>
      </c>
      <c r="I60" s="4">
        <v>0.1363</v>
      </c>
      <c r="J60" s="4">
        <v>12.245200000000001</v>
      </c>
      <c r="K60" s="4">
        <v>9.435445362718097</v>
      </c>
      <c r="L60" s="4">
        <v>68.61</v>
      </c>
    </row>
    <row r="61" spans="2:12" x14ac:dyDescent="0.3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</row>
    <row r="62" spans="2:12" ht="17.399999999999999" x14ac:dyDescent="0.3">
      <c r="B62" s="14" t="s">
        <v>78</v>
      </c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2:12" ht="32.4" customHeight="1" x14ac:dyDescent="0.3">
      <c r="B63" s="13" t="s">
        <v>70</v>
      </c>
      <c r="C63" s="13"/>
      <c r="D63" s="13"/>
      <c r="E63" s="8"/>
      <c r="F63" s="13" t="s">
        <v>71</v>
      </c>
      <c r="G63" s="13"/>
      <c r="H63" s="13"/>
      <c r="I63" s="8"/>
      <c r="J63" s="13" t="s">
        <v>79</v>
      </c>
      <c r="K63" s="13"/>
      <c r="L63" s="13"/>
    </row>
    <row r="64" spans="2:12" ht="14.4" x14ac:dyDescent="0.3">
      <c r="B64" s="6">
        <v>44</v>
      </c>
      <c r="C64" s="7" t="s">
        <v>72</v>
      </c>
      <c r="D64" s="4">
        <v>0</v>
      </c>
      <c r="E64" s="4">
        <f>D64+F64</f>
        <v>1</v>
      </c>
      <c r="F64" s="5">
        <v>1</v>
      </c>
      <c r="G64" s="4">
        <v>28.817908559999999</v>
      </c>
      <c r="H64" s="4">
        <v>24.195499999999999</v>
      </c>
      <c r="I64" s="4">
        <v>0.55640000000000001</v>
      </c>
      <c r="J64" s="4">
        <v>11.435700000000001</v>
      </c>
      <c r="K64" s="4">
        <v>5.443526170798898</v>
      </c>
      <c r="L64" s="4">
        <v>69.62</v>
      </c>
    </row>
    <row r="65" spans="2:12" ht="14.4" x14ac:dyDescent="0.3">
      <c r="B65" s="6">
        <v>45</v>
      </c>
      <c r="C65" s="7" t="s">
        <v>73</v>
      </c>
      <c r="D65" s="4">
        <f>E64</f>
        <v>1</v>
      </c>
      <c r="E65" s="4">
        <f t="shared" ref="E65" si="12">D65+F65</f>
        <v>2.2000000000000002</v>
      </c>
      <c r="F65" s="5">
        <v>1.2</v>
      </c>
      <c r="G65" s="4">
        <v>26.588377379999997</v>
      </c>
      <c r="H65" s="4">
        <v>26.630800000000001</v>
      </c>
      <c r="I65" s="4">
        <v>0.18909999999999999</v>
      </c>
      <c r="J65" s="4">
        <v>11.260199999999999</v>
      </c>
      <c r="K65" s="4">
        <v>5.8064279155188299</v>
      </c>
      <c r="L65" s="4">
        <v>65.77</v>
      </c>
    </row>
  </sheetData>
  <mergeCells count="38">
    <mergeCell ref="B38:L38"/>
    <mergeCell ref="B23:L23"/>
    <mergeCell ref="B22:L22"/>
    <mergeCell ref="B4:L4"/>
    <mergeCell ref="B11:L11"/>
    <mergeCell ref="B10:L10"/>
    <mergeCell ref="J24:L24"/>
    <mergeCell ref="J5:L5"/>
    <mergeCell ref="J12:L12"/>
    <mergeCell ref="B24:D24"/>
    <mergeCell ref="F24:H24"/>
    <mergeCell ref="B1:L1"/>
    <mergeCell ref="B5:D5"/>
    <mergeCell ref="F5:H5"/>
    <mergeCell ref="B12:D12"/>
    <mergeCell ref="F12:H12"/>
    <mergeCell ref="F2:F3"/>
    <mergeCell ref="G2:G3"/>
    <mergeCell ref="H2:H3"/>
    <mergeCell ref="I2:I3"/>
    <mergeCell ref="B2:B3"/>
    <mergeCell ref="C2:C3"/>
    <mergeCell ref="J2:J3"/>
    <mergeCell ref="K2:K3"/>
    <mergeCell ref="L2:L3"/>
    <mergeCell ref="D2:E2"/>
    <mergeCell ref="B39:L39"/>
    <mergeCell ref="B40:D40"/>
    <mergeCell ref="F40:H40"/>
    <mergeCell ref="J40:L40"/>
    <mergeCell ref="B57:L57"/>
    <mergeCell ref="B58:D58"/>
    <mergeCell ref="F58:H58"/>
    <mergeCell ref="J58:L58"/>
    <mergeCell ref="B62:L62"/>
    <mergeCell ref="B63:D63"/>
    <mergeCell ref="F63:H63"/>
    <mergeCell ref="J63:L63"/>
  </mergeCells>
  <conditionalFormatting sqref="G6:G9">
    <cfRule type="top10" priority="67" rank="10"/>
  </conditionalFormatting>
  <conditionalFormatting sqref="G13:G21">
    <cfRule type="top10" priority="68" rank="10"/>
  </conditionalFormatting>
  <conditionalFormatting sqref="G25:G37">
    <cfRule type="top10" priority="69" rank="10"/>
  </conditionalFormatting>
  <conditionalFormatting sqref="G41:G55">
    <cfRule type="top10" priority="3" rank="10"/>
  </conditionalFormatting>
  <conditionalFormatting sqref="G59:G60">
    <cfRule type="top10" priority="70" rank="10"/>
  </conditionalFormatting>
  <conditionalFormatting sqref="G64:G65">
    <cfRule type="top10" priority="1" rank="10"/>
  </conditionalFormatting>
  <printOptions horizontalCentered="1"/>
  <pageMargins left="0.51181102362204722" right="0.23622047244094491" top="1.3779527559055118" bottom="0.59055118110236227" header="0.62992125984251968" footer="0.31496062992125984"/>
  <pageSetup paperSize="9" scale="85" fitToHeight="0" orientation="portrait" r:id="rId1"/>
  <headerFooter>
    <oddHeader>&amp;R&amp;G
ANNEXURE-IVA/&amp;P</oddHeader>
  </headerFooter>
  <rowBreaks count="1" manualBreakCount="1">
    <brk id="38" min="1" max="11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2025-03-28T10:52:02Z</dcterms:modified>
</cp:coreProperties>
</file>