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392595E1-94BB-4B03-BA78-36AB8608448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Q8" i="1"/>
  <c r="R8" i="1"/>
  <c r="S8" i="1"/>
  <c r="T8" i="1"/>
  <c r="U8" i="1"/>
  <c r="P5" i="1"/>
  <c r="Q5" i="1"/>
  <c r="R5" i="1"/>
  <c r="S5" i="1"/>
  <c r="T5" i="1"/>
  <c r="U5" i="1"/>
  <c r="P6" i="1"/>
  <c r="Q6" i="1"/>
  <c r="R6" i="1"/>
  <c r="S6" i="1"/>
  <c r="T6" i="1"/>
  <c r="U6" i="1"/>
  <c r="P7" i="1"/>
  <c r="Q7" i="1"/>
  <c r="R7" i="1"/>
  <c r="S7" i="1"/>
  <c r="T7" i="1"/>
  <c r="U7" i="1"/>
  <c r="Q4" i="1"/>
  <c r="R4" i="1"/>
  <c r="S4" i="1"/>
  <c r="T4" i="1"/>
  <c r="U4" i="1"/>
  <c r="P4" i="1"/>
</calcChain>
</file>

<file path=xl/sharedStrings.xml><?xml version="1.0" encoding="utf-8"?>
<sst xmlns="http://schemas.openxmlformats.org/spreadsheetml/2006/main" count="35" uniqueCount="23">
  <si>
    <t>Sl. 
No.</t>
  </si>
  <si>
    <t>Primary Sample 
No.</t>
  </si>
  <si>
    <t>Primary Sample Analysis Result (%)</t>
  </si>
  <si>
    <t>Check Sample Analysis Result  (%)</t>
  </si>
  <si>
    <t>Difference w.r.t Primary Sample Analysis Result  (%)</t>
  </si>
  <si>
    <t>MTB/ECH/01</t>
  </si>
  <si>
    <t>MTB/ECH/02</t>
  </si>
  <si>
    <t>MTB/ECH/03</t>
  </si>
  <si>
    <t>MTB/ECH/04</t>
  </si>
  <si>
    <t>MTB/ECH/05</t>
  </si>
  <si>
    <t>External Check Sample 
No.</t>
  </si>
  <si>
    <t>MNB/TR2/05</t>
  </si>
  <si>
    <t>MNB/TR4/05</t>
  </si>
  <si>
    <t>MNB/TR4/08</t>
  </si>
  <si>
    <t>MNB/TR4/11</t>
  </si>
  <si>
    <t>MNB/TR1/02</t>
  </si>
  <si>
    <t xml:space="preserve">Mn%, </t>
  </si>
  <si>
    <t xml:space="preserve">SiO2%, </t>
  </si>
  <si>
    <t xml:space="preserve">P2O5%, </t>
  </si>
  <si>
    <t xml:space="preserve">Fe2O3%, </t>
  </si>
  <si>
    <t xml:space="preserve">MnO2%, </t>
  </si>
  <si>
    <t xml:space="preserve">Acid Insoluble%, </t>
  </si>
  <si>
    <t>Details of Primary Sample Analysis Vs Check Sample Analysis (External Check) in Nagardhan (G3) Block, 
District: Nagpur, Maharashtra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</si>
</sst>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4">
    <xf numFmtId="0" fontId="0" fillId="0" borderId="0" xfId="0"/>
    <xf numFmtId="2" fontId="2" fillId="0" borderId="0" xfId="0" applyNumberFormat="1" applyFont="1" applyAlignment="1">
      <alignment horizontal="left" vertical="center"/>
    </xf>
    <xf numFmtId="0" fontId="1" fillId="0" borderId="0" xfId="0" applyFont="1"/>
    <xf numFmtId="2" fontId="1" fillId="0" borderId="0" xfId="0" applyNumberFormat="1" applyFont="1" applyAlignment="1">
      <alignment horizontal="left" vertical="center"/>
    </xf>
    <xf numFmtId="2" fontId="1" fillId="0" borderId="0" xfId="0" applyNumberFormat="1" applyFont="1"/>
    <xf numFmtId="2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</cellXfs>
  <cellStyles count="3">
    <cellStyle name="Normal" xfId="0" builtinId="0"/>
    <cellStyle name="Normal 3" xfId="1" xr:uid="{35B0AFA4-F47C-420D-B1F1-580066816F85}"/>
    <cellStyle name="Normal 4" xfId="2" xr:uid="{E657C6C6-A84F-42E0-BD19-3E4E1D2D639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 sz="1500" b="1" i="0" u="none" strike="noStrike" baseline="0">
                <a:solidFill>
                  <a:schemeClr val="tx1"/>
                </a:solidFill>
                <a:effectLst/>
              </a:rPr>
              <a:t>Scatter Plot of Primary vs. Check analysis Total Mn %</a:t>
            </a:r>
            <a:endParaRPr lang="en-IN" sz="15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I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078227492014248"/>
                  <c:y val="3.6478024663906092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2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 baseline="0">
                        <a:solidFill>
                          <a:schemeClr val="tx1"/>
                        </a:solidFill>
                      </a:rPr>
                      <a:t>y = 1.0712x - 1.3969</a:t>
                    </a:r>
                    <a:br>
                      <a:rPr lang="en-US" sz="1000" baseline="0">
                        <a:solidFill>
                          <a:schemeClr val="tx1"/>
                        </a:solidFill>
                      </a:rPr>
                    </a:br>
                    <a:r>
                      <a:rPr lang="en-US" sz="1000" baseline="0">
                        <a:solidFill>
                          <a:schemeClr val="tx1"/>
                        </a:solidFill>
                      </a:rPr>
                      <a:t>R² = 0.8422</a:t>
                    </a:r>
                    <a:endParaRPr lang="en-US" sz="1000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Sheet1!$D$4:$D$8</c:f>
              <c:numCache>
                <c:formatCode>0.00</c:formatCode>
                <c:ptCount val="5"/>
                <c:pt idx="0">
                  <c:v>19.660974660000001</c:v>
                </c:pt>
                <c:pt idx="1">
                  <c:v>9.1422165</c:v>
                </c:pt>
                <c:pt idx="2">
                  <c:v>17.095421999999999</c:v>
                </c:pt>
                <c:pt idx="3">
                  <c:v>7.2140821799999992</c:v>
                </c:pt>
                <c:pt idx="4">
                  <c:v>28.737969839999998</c:v>
                </c:pt>
              </c:numCache>
            </c:numRef>
          </c:xVal>
          <c:yVal>
            <c:numRef>
              <c:f>Sheet1!$J$4:$J$8</c:f>
              <c:numCache>
                <c:formatCode>0.00</c:formatCode>
                <c:ptCount val="5"/>
                <c:pt idx="0">
                  <c:v>17.649999999999999</c:v>
                </c:pt>
                <c:pt idx="1">
                  <c:v>8.36</c:v>
                </c:pt>
                <c:pt idx="2">
                  <c:v>15.52</c:v>
                </c:pt>
                <c:pt idx="3">
                  <c:v>6.42</c:v>
                </c:pt>
                <c:pt idx="4">
                  <c:v>23.94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9B-43E0-A1F2-CB6CF863B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089304"/>
        <c:axId val="696090616"/>
      </c:scatterChart>
      <c:valAx>
        <c:axId val="696089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100">
                    <a:solidFill>
                      <a:schemeClr val="tx1"/>
                    </a:solidFill>
                  </a:rPr>
                  <a:t>Primary Samples Analysis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90616"/>
        <c:crosses val="autoZero"/>
        <c:crossBetween val="midCat"/>
      </c:valAx>
      <c:valAx>
        <c:axId val="696090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100">
                    <a:solidFill>
                      <a:schemeClr val="tx1"/>
                    </a:solidFill>
                  </a:rPr>
                  <a:t>Check Samples</a:t>
                </a:r>
                <a:r>
                  <a:rPr lang="en-IN" sz="1100" baseline="0">
                    <a:solidFill>
                      <a:schemeClr val="tx1"/>
                    </a:solidFill>
                  </a:rPr>
                  <a:t> Analysis</a:t>
                </a:r>
                <a:endParaRPr lang="en-IN" sz="11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IN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89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 sz="1500" b="1" i="0" u="none" strike="noStrike" baseline="0">
                <a:solidFill>
                  <a:schemeClr val="tx1"/>
                </a:solidFill>
                <a:effectLst/>
              </a:rPr>
              <a:t>Scatter Plot of Primary vs. Check analysis Total P</a:t>
            </a:r>
            <a:r>
              <a:rPr lang="en-IN" sz="1500" b="1" i="0" u="none" strike="noStrike" baseline="-25000">
                <a:solidFill>
                  <a:schemeClr val="tx1"/>
                </a:solidFill>
                <a:effectLst/>
              </a:rPr>
              <a:t>2</a:t>
            </a:r>
            <a:r>
              <a:rPr lang="en-IN" sz="1500" b="1" i="0" u="none" strike="noStrike" baseline="0">
                <a:solidFill>
                  <a:schemeClr val="tx1"/>
                </a:solidFill>
                <a:effectLst/>
              </a:rPr>
              <a:t>O</a:t>
            </a:r>
            <a:r>
              <a:rPr lang="en-IN" sz="1500" b="1" i="0" u="none" strike="noStrike" baseline="-25000">
                <a:solidFill>
                  <a:schemeClr val="tx1"/>
                </a:solidFill>
                <a:effectLst/>
              </a:rPr>
              <a:t>5</a:t>
            </a:r>
            <a:r>
              <a:rPr lang="en-IN" sz="1500" b="1" i="0" u="none" strike="noStrike" baseline="0">
                <a:solidFill>
                  <a:schemeClr val="tx1"/>
                </a:solidFill>
                <a:effectLst/>
              </a:rPr>
              <a:t> %</a:t>
            </a:r>
            <a:endParaRPr lang="en-IN" sz="15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I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tx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645362568410169"/>
                  <c:y val="4.485371025076602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2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 baseline="0">
                        <a:solidFill>
                          <a:schemeClr val="tx1"/>
                        </a:solidFill>
                      </a:rPr>
                      <a:t>y = 1.089x + 0.074</a:t>
                    </a:r>
                    <a:br>
                      <a:rPr lang="en-US" sz="1000" baseline="0">
                        <a:solidFill>
                          <a:schemeClr val="tx1"/>
                        </a:solidFill>
                      </a:rPr>
                    </a:br>
                    <a:r>
                      <a:rPr lang="en-US" sz="1000" baseline="0">
                        <a:solidFill>
                          <a:schemeClr val="tx1"/>
                        </a:solidFill>
                      </a:rPr>
                      <a:t>R² = 0.9074</a:t>
                    </a:r>
                    <a:endParaRPr lang="en-US" sz="1000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Sheet1!$F$4:$F$8</c:f>
              <c:numCache>
                <c:formatCode>0.00</c:formatCode>
                <c:ptCount val="5"/>
                <c:pt idx="0">
                  <c:v>0.29620000000000002</c:v>
                </c:pt>
                <c:pt idx="1">
                  <c:v>6.1600000000000002E-2</c:v>
                </c:pt>
                <c:pt idx="2">
                  <c:v>0.16320000000000001</c:v>
                </c:pt>
                <c:pt idx="3">
                  <c:v>0.13619999999999999</c:v>
                </c:pt>
                <c:pt idx="4">
                  <c:v>0.2175</c:v>
                </c:pt>
              </c:numCache>
            </c:numRef>
          </c:xVal>
          <c:yVal>
            <c:numRef>
              <c:f>Sheet1!$L$4:$L$8</c:f>
              <c:numCache>
                <c:formatCode>0.00</c:formatCode>
                <c:ptCount val="5"/>
                <c:pt idx="0">
                  <c:v>0.28999999999999998</c:v>
                </c:pt>
                <c:pt idx="1">
                  <c:v>0.06</c:v>
                </c:pt>
                <c:pt idx="2">
                  <c:v>0.17</c:v>
                </c:pt>
                <c:pt idx="3">
                  <c:v>0.16</c:v>
                </c:pt>
                <c:pt idx="4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EF-4376-96BF-89787AAAA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089304"/>
        <c:axId val="696090616"/>
      </c:scatterChart>
      <c:valAx>
        <c:axId val="696089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100">
                    <a:solidFill>
                      <a:schemeClr val="tx1"/>
                    </a:solidFill>
                  </a:rPr>
                  <a:t>Primary Samples Analysis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90616"/>
        <c:crosses val="autoZero"/>
        <c:crossBetween val="midCat"/>
      </c:valAx>
      <c:valAx>
        <c:axId val="696090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100">
                    <a:solidFill>
                      <a:schemeClr val="tx1"/>
                    </a:solidFill>
                  </a:rPr>
                  <a:t>Check Samples</a:t>
                </a:r>
                <a:r>
                  <a:rPr lang="en-IN" sz="1100" baseline="0">
                    <a:solidFill>
                      <a:schemeClr val="tx1"/>
                    </a:solidFill>
                  </a:rPr>
                  <a:t> Analysis</a:t>
                </a:r>
                <a:endParaRPr lang="en-IN" sz="11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IN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89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238124</xdr:colOff>
      <xdr:row>2</xdr:row>
      <xdr:rowOff>90487</xdr:rowOff>
    </xdr:from>
    <xdr:to>
      <xdr:col>13</xdr:col>
      <xdr:colOff>457199</xdr:colOff>
      <xdr:row>19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EE585F-6CF7-4A4C-B191-DDA024AC5D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0</xdr:row>
      <xdr:rowOff>180975</xdr:rowOff>
    </xdr:from>
    <xdr:to>
      <xdr:col>13</xdr:col>
      <xdr:colOff>152400</xdr:colOff>
      <xdr:row>18</xdr:row>
      <xdr:rowOff>61913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E5ACE0-6DEC-4A43-981D-82C84235ED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8"/>
  <sheetViews>
    <sheetView tabSelected="1" view="pageLayout" topLeftCell="A4" zoomScaleNormal="100" workbookViewId="0">
      <selection activeCell="I3" sqref="I3"/>
    </sheetView>
  </sheetViews>
  <sheetFormatPr defaultColWidth="9.109375" defaultRowHeight="13.8" x14ac:dyDescent="0.25"/>
  <cols>
    <col min="1" max="1" width="8.33203125" style="2" customWidth="1"/>
    <col min="2" max="2" width="13.109375" style="2" customWidth="1"/>
    <col min="3" max="3" width="13" style="2" customWidth="1"/>
    <col min="4" max="4" width="8.109375" style="6" customWidth="1"/>
    <col min="5" max="5" width="8.6640625" style="2" customWidth="1"/>
    <col min="6" max="8" width="7.5546875" style="2" customWidth="1"/>
    <col min="9" max="9" width="8.5546875" style="2" customWidth="1"/>
    <col min="10" max="14" width="7.5546875" style="2" customWidth="1"/>
    <col min="15" max="15" width="8.6640625" style="2" customWidth="1"/>
    <col min="16" max="16" width="7.33203125" style="2" bestFit="1" customWidth="1"/>
    <col min="17" max="17" width="7.5546875" style="2" customWidth="1"/>
    <col min="18" max="18" width="8.44140625" style="2" bestFit="1" customWidth="1"/>
    <col min="19" max="20" width="7.5546875" style="2" customWidth="1"/>
    <col min="21" max="21" width="8.5546875" style="2" customWidth="1"/>
    <col min="22" max="25" width="9.109375" style="2"/>
    <col min="26" max="26" width="16.6640625" style="2" bestFit="1" customWidth="1"/>
    <col min="27" max="27" width="15.44140625" style="2" bestFit="1" customWidth="1"/>
    <col min="28" max="16384" width="9.109375" style="2"/>
  </cols>
  <sheetData>
    <row r="1" spans="1:61" ht="33.75" customHeight="1" thickBot="1" x14ac:dyDescent="0.35">
      <c r="A1" s="22" t="s">
        <v>22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61" ht="36.75" customHeight="1" x14ac:dyDescent="0.25">
      <c r="A2" s="18" t="s">
        <v>0</v>
      </c>
      <c r="B2" s="20" t="s">
        <v>10</v>
      </c>
      <c r="C2" s="20" t="s">
        <v>1</v>
      </c>
      <c r="D2" s="20" t="s">
        <v>2</v>
      </c>
      <c r="E2" s="20"/>
      <c r="F2" s="20"/>
      <c r="G2" s="20"/>
      <c r="H2" s="20"/>
      <c r="I2" s="20"/>
      <c r="J2" s="20" t="s">
        <v>3</v>
      </c>
      <c r="K2" s="20"/>
      <c r="L2" s="20"/>
      <c r="M2" s="20"/>
      <c r="N2" s="20"/>
      <c r="O2" s="20"/>
      <c r="P2" s="20" t="s">
        <v>4</v>
      </c>
      <c r="Q2" s="20"/>
      <c r="R2" s="20"/>
      <c r="S2" s="20"/>
      <c r="T2" s="20"/>
      <c r="U2" s="23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3"/>
      <c r="BC2" s="3"/>
      <c r="BD2" s="3"/>
      <c r="BE2" s="3"/>
      <c r="BF2" s="3"/>
      <c r="BG2" s="3"/>
      <c r="BH2" s="3"/>
      <c r="BI2" s="4"/>
    </row>
    <row r="3" spans="1:61" ht="27.75" customHeight="1" x14ac:dyDescent="0.25">
      <c r="A3" s="19"/>
      <c r="B3" s="21"/>
      <c r="C3" s="21"/>
      <c r="D3" s="11" t="s">
        <v>16</v>
      </c>
      <c r="E3" s="11" t="s">
        <v>17</v>
      </c>
      <c r="F3" s="11" t="s">
        <v>18</v>
      </c>
      <c r="G3" s="11" t="s">
        <v>19</v>
      </c>
      <c r="H3" s="11" t="s">
        <v>20</v>
      </c>
      <c r="I3" s="12" t="s">
        <v>21</v>
      </c>
      <c r="J3" s="11" t="s">
        <v>16</v>
      </c>
      <c r="K3" s="11" t="s">
        <v>17</v>
      </c>
      <c r="L3" s="11" t="s">
        <v>18</v>
      </c>
      <c r="M3" s="11" t="s">
        <v>19</v>
      </c>
      <c r="N3" s="11" t="s">
        <v>20</v>
      </c>
      <c r="O3" s="12" t="s">
        <v>21</v>
      </c>
      <c r="P3" s="11" t="s">
        <v>16</v>
      </c>
      <c r="Q3" s="11" t="s">
        <v>17</v>
      </c>
      <c r="R3" s="11" t="s">
        <v>18</v>
      </c>
      <c r="S3" s="11" t="s">
        <v>19</v>
      </c>
      <c r="T3" s="11" t="s">
        <v>20</v>
      </c>
      <c r="U3" s="13" t="s">
        <v>21</v>
      </c>
      <c r="V3" s="4"/>
    </row>
    <row r="4" spans="1:61" s="8" customFormat="1" ht="34.5" customHeight="1" x14ac:dyDescent="0.3">
      <c r="A4" s="10">
        <v>1</v>
      </c>
      <c r="B4" s="9" t="s">
        <v>5</v>
      </c>
      <c r="C4" s="9" t="s">
        <v>11</v>
      </c>
      <c r="D4" s="9">
        <v>19.660974660000001</v>
      </c>
      <c r="E4" s="9">
        <v>35.683199999999999</v>
      </c>
      <c r="F4" s="9">
        <v>0.29620000000000002</v>
      </c>
      <c r="G4" s="9">
        <v>12.5708</v>
      </c>
      <c r="H4" s="9">
        <v>6.6835294117647077</v>
      </c>
      <c r="I4" s="9">
        <v>63.85</v>
      </c>
      <c r="J4" s="9">
        <v>17.649999999999999</v>
      </c>
      <c r="K4" s="9">
        <v>40.74</v>
      </c>
      <c r="L4" s="9">
        <v>0.28999999999999998</v>
      </c>
      <c r="M4" s="9">
        <v>10.4</v>
      </c>
      <c r="N4" s="9">
        <v>11.5</v>
      </c>
      <c r="O4" s="9">
        <v>71.06</v>
      </c>
      <c r="P4" s="9">
        <f t="shared" ref="P4:U8" si="0">(D4-J4)/D4*100</f>
        <v>10.228255184577925</v>
      </c>
      <c r="Q4" s="9">
        <f t="shared" si="0"/>
        <v>-14.171374764595109</v>
      </c>
      <c r="R4" s="9">
        <f t="shared" si="0"/>
        <v>2.0931802835921802</v>
      </c>
      <c r="S4" s="9">
        <f t="shared" si="0"/>
        <v>17.268590702262383</v>
      </c>
      <c r="T4" s="9">
        <f t="shared" si="0"/>
        <v>-72.064777327935175</v>
      </c>
      <c r="U4" s="14">
        <f t="shared" si="0"/>
        <v>-11.292090837901332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61" s="8" customFormat="1" ht="44.25" customHeight="1" x14ac:dyDescent="0.3">
      <c r="A5" s="10">
        <v>2</v>
      </c>
      <c r="B5" s="9" t="s">
        <v>6</v>
      </c>
      <c r="C5" s="9" t="s">
        <v>12</v>
      </c>
      <c r="D5" s="9">
        <v>9.1422165</v>
      </c>
      <c r="E5" s="9">
        <v>48.727699999999999</v>
      </c>
      <c r="F5" s="9">
        <v>6.1600000000000002E-2</v>
      </c>
      <c r="G5" s="9">
        <v>10.651999999999999</v>
      </c>
      <c r="H5" s="9">
        <v>4.7177226813590485</v>
      </c>
      <c r="I5" s="9">
        <v>72.81</v>
      </c>
      <c r="J5" s="9">
        <v>8.36</v>
      </c>
      <c r="K5" s="9">
        <v>56.79</v>
      </c>
      <c r="L5" s="9">
        <v>0.06</v>
      </c>
      <c r="M5" s="9">
        <v>8.33</v>
      </c>
      <c r="N5" s="9">
        <v>3.83</v>
      </c>
      <c r="O5" s="9">
        <v>80.510000000000005</v>
      </c>
      <c r="P5" s="9">
        <f t="shared" si="0"/>
        <v>8.5560924968250376</v>
      </c>
      <c r="Q5" s="9">
        <f t="shared" si="0"/>
        <v>-16.545619842512576</v>
      </c>
      <c r="R5" s="9">
        <f t="shared" si="0"/>
        <v>2.597402597402604</v>
      </c>
      <c r="S5" s="9">
        <f t="shared" si="0"/>
        <v>21.798723244461126</v>
      </c>
      <c r="T5" s="9">
        <f t="shared" si="0"/>
        <v>18.816762690750604</v>
      </c>
      <c r="U5" s="14">
        <f t="shared" si="0"/>
        <v>-10.575470402417254</v>
      </c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61" s="8" customFormat="1" ht="44.25" customHeight="1" x14ac:dyDescent="0.3">
      <c r="A6" s="10">
        <v>3</v>
      </c>
      <c r="B6" s="9" t="s">
        <v>7</v>
      </c>
      <c r="C6" s="9" t="s">
        <v>13</v>
      </c>
      <c r="D6" s="9">
        <v>17.095421999999999</v>
      </c>
      <c r="E6" s="9">
        <v>38.6265</v>
      </c>
      <c r="F6" s="9">
        <v>0.16320000000000001</v>
      </c>
      <c r="G6" s="9">
        <v>14.873200000000001</v>
      </c>
      <c r="H6" s="9">
        <v>14.516069788797061</v>
      </c>
      <c r="I6" s="9">
        <v>59.76</v>
      </c>
      <c r="J6" s="9">
        <v>15.52</v>
      </c>
      <c r="K6" s="9">
        <v>45.01</v>
      </c>
      <c r="L6" s="9">
        <v>0.17</v>
      </c>
      <c r="M6" s="9">
        <v>12.26</v>
      </c>
      <c r="N6" s="9">
        <v>21.7</v>
      </c>
      <c r="O6" s="9">
        <v>66.25</v>
      </c>
      <c r="P6" s="9">
        <f t="shared" si="0"/>
        <v>9.2154613088814052</v>
      </c>
      <c r="Q6" s="9">
        <f t="shared" si="0"/>
        <v>-16.526219046509517</v>
      </c>
      <c r="R6" s="9">
        <f t="shared" si="0"/>
        <v>-4.1666666666666661</v>
      </c>
      <c r="S6" s="9">
        <f t="shared" si="0"/>
        <v>17.569857192803166</v>
      </c>
      <c r="T6" s="9">
        <f t="shared" si="0"/>
        <v>-49.489498987854248</v>
      </c>
      <c r="U6" s="14">
        <f t="shared" si="0"/>
        <v>-10.860107095046857</v>
      </c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61" s="8" customFormat="1" ht="44.25" customHeight="1" x14ac:dyDescent="0.3">
      <c r="A7" s="10">
        <v>4</v>
      </c>
      <c r="B7" s="9" t="s">
        <v>8</v>
      </c>
      <c r="C7" s="9" t="s">
        <v>14</v>
      </c>
      <c r="D7" s="9">
        <v>7.2140821799999992</v>
      </c>
      <c r="E7" s="9">
        <v>42.183999999999997</v>
      </c>
      <c r="F7" s="9">
        <v>0.13619999999999999</v>
      </c>
      <c r="G7" s="9">
        <v>18.692399999999999</v>
      </c>
      <c r="H7" s="9">
        <v>8.7096418732782315</v>
      </c>
      <c r="I7" s="9">
        <v>60.83</v>
      </c>
      <c r="J7" s="9">
        <v>6.42</v>
      </c>
      <c r="K7" s="9">
        <v>52.71</v>
      </c>
      <c r="L7" s="9">
        <v>0.16</v>
      </c>
      <c r="M7" s="9">
        <v>15.66</v>
      </c>
      <c r="N7" s="9">
        <v>7.04</v>
      </c>
      <c r="O7" s="9">
        <v>68.92</v>
      </c>
      <c r="P7" s="9">
        <f t="shared" si="0"/>
        <v>11.007390270677501</v>
      </c>
      <c r="Q7" s="9">
        <f t="shared" si="0"/>
        <v>-24.952588659207294</v>
      </c>
      <c r="R7" s="9">
        <f t="shared" si="0"/>
        <v>-17.474302496328942</v>
      </c>
      <c r="S7" s="9">
        <f t="shared" si="0"/>
        <v>16.222635937600305</v>
      </c>
      <c r="T7" s="9">
        <f t="shared" si="0"/>
        <v>19.170040485829908</v>
      </c>
      <c r="U7" s="14">
        <f t="shared" si="0"/>
        <v>-13.299358868979127</v>
      </c>
      <c r="V7" s="7"/>
      <c r="W7" s="7"/>
      <c r="X7" s="7"/>
      <c r="Y7" s="7"/>
      <c r="Z7" s="7"/>
      <c r="AA7" s="7"/>
      <c r="AB7" s="7"/>
      <c r="AC7" s="7"/>
      <c r="AD7" s="7"/>
      <c r="AE7" s="7"/>
      <c r="AF7" s="1"/>
      <c r="AG7" s="1"/>
      <c r="AH7" s="1"/>
      <c r="AI7" s="1"/>
      <c r="AJ7" s="1"/>
      <c r="AK7" s="5"/>
      <c r="AL7" s="5"/>
      <c r="AM7" s="5"/>
      <c r="AN7" s="5"/>
      <c r="AO7" s="5"/>
      <c r="AP7" s="5"/>
      <c r="AQ7" s="5"/>
      <c r="AR7" s="7"/>
    </row>
    <row r="8" spans="1:61" ht="44.25" customHeight="1" thickBot="1" x14ac:dyDescent="0.3">
      <c r="A8" s="15">
        <v>5</v>
      </c>
      <c r="B8" s="16" t="s">
        <v>9</v>
      </c>
      <c r="C8" s="16" t="s">
        <v>15</v>
      </c>
      <c r="D8" s="16">
        <v>28.737969839999998</v>
      </c>
      <c r="E8" s="16">
        <v>33.188600000000001</v>
      </c>
      <c r="F8" s="16">
        <v>0.2175</v>
      </c>
      <c r="G8" s="16">
        <v>10.507099999999999</v>
      </c>
      <c r="H8" s="16">
        <v>11.163841807909604</v>
      </c>
      <c r="I8" s="16">
        <v>67.2</v>
      </c>
      <c r="J8" s="16">
        <v>23.94</v>
      </c>
      <c r="K8" s="16">
        <v>37.369999999999997</v>
      </c>
      <c r="L8" s="16">
        <v>0.17</v>
      </c>
      <c r="M8" s="16">
        <v>8.33</v>
      </c>
      <c r="N8" s="16">
        <v>10.86</v>
      </c>
      <c r="O8" s="16">
        <v>74.03</v>
      </c>
      <c r="P8" s="16">
        <f t="shared" si="0"/>
        <v>16.695576850810685</v>
      </c>
      <c r="Q8" s="16">
        <f t="shared" si="0"/>
        <v>-12.598904443091893</v>
      </c>
      <c r="R8" s="16">
        <f t="shared" si="0"/>
        <v>21.839080459770109</v>
      </c>
      <c r="S8" s="16">
        <f t="shared" si="0"/>
        <v>20.720274861760139</v>
      </c>
      <c r="T8" s="16">
        <f t="shared" si="0"/>
        <v>2.7216599190283386</v>
      </c>
      <c r="U8" s="17">
        <f t="shared" si="0"/>
        <v>-10.163690476190473</v>
      </c>
    </row>
  </sheetData>
  <mergeCells count="7">
    <mergeCell ref="A2:A3"/>
    <mergeCell ref="B2:B3"/>
    <mergeCell ref="C2:C3"/>
    <mergeCell ref="A1:U1"/>
    <mergeCell ref="D2:I2"/>
    <mergeCell ref="J2:O2"/>
    <mergeCell ref="P2:U2"/>
  </mergeCells>
  <printOptions horizontalCentered="1"/>
  <pageMargins left="0.25" right="0.25" top="1.3939999999999999" bottom="0.75" header="0.53249999999999997" footer="0.3"/>
  <pageSetup paperSize="9" scale="81" fitToHeight="0" orientation="landscape" r:id="rId1"/>
  <headerFooter>
    <oddHeader>&amp;R
&amp;G
ANNEXURE-V/&amp;P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O5" sqref="O5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O16" sqref="O1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2025-04-02T05:43:57Z</dcterms:modified>
</cp:coreProperties>
</file>