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870" yWindow="0" windowWidth="10650" windowHeight="9030"/>
  </bookViews>
  <sheets>
    <sheet name="Cross sectional" sheetId="8" r:id="rId1"/>
  </sheets>
  <definedNames>
    <definedName name="_xlnm._FilterDatabase" localSheetId="0" hidden="1">'Cross sectional'!#REF!</definedName>
    <definedName name="_xlnm.Print_Area" localSheetId="0">'Cross sectional'!$A$1:$M$8</definedName>
  </definedNames>
  <calcPr calcId="144525"/>
</workbook>
</file>

<file path=xl/calcChain.xml><?xml version="1.0" encoding="utf-8"?>
<calcChain xmlns="http://schemas.openxmlformats.org/spreadsheetml/2006/main">
  <c r="I5" i="8" l="1"/>
  <c r="J5" i="8" s="1"/>
  <c r="I6" i="8"/>
  <c r="I7" i="8"/>
  <c r="J7" i="8" s="1"/>
  <c r="I4" i="8"/>
  <c r="J4" i="8" s="1"/>
  <c r="J6" i="8" l="1"/>
  <c r="J8" i="8" s="1"/>
  <c r="I8" i="8"/>
  <c r="M8" i="8" l="1"/>
  <c r="K8" i="8"/>
  <c r="L8" i="8"/>
</calcChain>
</file>

<file path=xl/sharedStrings.xml><?xml version="1.0" encoding="utf-8"?>
<sst xmlns="http://schemas.openxmlformats.org/spreadsheetml/2006/main" count="23" uniqueCount="23">
  <si>
    <t>Depth of Intersection(m)</t>
  </si>
  <si>
    <t>From</t>
  </si>
  <si>
    <t>To</t>
  </si>
  <si>
    <t>Thick.</t>
  </si>
  <si>
    <t>Sectional Influence (m)</t>
  </si>
  <si>
    <t>S1-S1'</t>
  </si>
  <si>
    <t>MBM-1</t>
  </si>
  <si>
    <t>MBM-2</t>
  </si>
  <si>
    <t>S2-S2'</t>
  </si>
  <si>
    <t>MBM-4</t>
  </si>
  <si>
    <t>S3-S3'</t>
  </si>
  <si>
    <t>MBM-3</t>
  </si>
  <si>
    <t>TOTAL RESOURCES</t>
  </si>
  <si>
    <t>Net Resource (Tonnes)</t>
  </si>
  <si>
    <t>Gross Resources (Tonnes)</t>
  </si>
  <si>
    <t>Section 
No.</t>
  </si>
  <si>
    <t>BH. No.</t>
  </si>
  <si>
    <r>
      <t>Sectional Area (m</t>
    </r>
    <r>
      <rPr>
        <b/>
        <vertAlign val="superscript"/>
        <sz val="11"/>
        <rFont val="Times New Roman"/>
        <family val="1"/>
      </rPr>
      <t>2</t>
    </r>
    <r>
      <rPr>
        <b/>
        <sz val="11"/>
        <rFont val="Times New Roman"/>
        <family val="1"/>
      </rPr>
      <t>)</t>
    </r>
  </si>
  <si>
    <r>
      <t>Bulk Density (t/m</t>
    </r>
    <r>
      <rPr>
        <b/>
        <vertAlign val="superscript"/>
        <sz val="11"/>
        <rFont val="Times New Roman"/>
        <family val="1"/>
      </rPr>
      <t>3</t>
    </r>
    <r>
      <rPr>
        <b/>
        <sz val="11"/>
        <rFont val="Times New Roman"/>
        <family val="1"/>
      </rPr>
      <t>)</t>
    </r>
  </si>
  <si>
    <r>
      <t>Al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O</t>
    </r>
    <r>
      <rPr>
        <b/>
        <vertAlign val="subscript"/>
        <sz val="11"/>
        <rFont val="Times New Roman"/>
        <family val="1"/>
      </rPr>
      <t xml:space="preserve">3
</t>
    </r>
    <r>
      <rPr>
        <b/>
        <sz val="11"/>
        <rFont val="Times New Roman"/>
        <family val="1"/>
      </rPr>
      <t>%</t>
    </r>
  </si>
  <si>
    <r>
      <t>TiO</t>
    </r>
    <r>
      <rPr>
        <b/>
        <vertAlign val="subscript"/>
        <sz val="11"/>
        <rFont val="Times New Roman"/>
        <family val="1"/>
      </rPr>
      <t xml:space="preserve">2
</t>
    </r>
    <r>
      <rPr>
        <b/>
        <sz val="11"/>
        <rFont val="Times New Roman"/>
        <family val="1"/>
      </rPr>
      <t>%</t>
    </r>
  </si>
  <si>
    <r>
      <t>V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O</t>
    </r>
    <r>
      <rPr>
        <b/>
        <vertAlign val="subscript"/>
        <sz val="11"/>
        <rFont val="Times New Roman"/>
        <family val="1"/>
      </rPr>
      <t xml:space="preserve">5
</t>
    </r>
    <r>
      <rPr>
        <b/>
        <sz val="11"/>
        <rFont val="Times New Roman"/>
        <family val="1"/>
      </rPr>
      <t>%</t>
    </r>
  </si>
  <si>
    <r>
      <t>Statement showing Estimation of Aluminous Laterite Resources at 20% Al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 xml:space="preserve">3 </t>
    </r>
    <r>
      <rPr>
        <b/>
        <sz val="12"/>
        <rFont val="Times New Roman"/>
        <family val="1"/>
      </rPr>
      <t xml:space="preserve"> cut-off, Titanium (Ti) Resource at 2% cut-off &amp; Vanadium (V) Resource at 500 ppm cut-off, by Geological Cross Sectional method, at Majhauli (G3) block, 
District - Jabalpur, Madhya Pradesh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</si>
</sst>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8" x14ac:knownFonts="1">
    <font>
      <sz val="10"/>
      <name val="Arial"/>
    </font>
    <font>
      <sz val="10"/>
      <name val="Arial"/>
      <family val="2"/>
    </font>
    <font>
      <b/>
      <sz val="12"/>
      <name val="Times New Roman"/>
      <family val="1"/>
    </font>
    <font>
      <b/>
      <vertAlign val="subscript"/>
      <sz val="12"/>
      <name val="Times New Roman"/>
      <family val="1"/>
    </font>
    <font>
      <b/>
      <sz val="11"/>
      <name val="Times New Roman"/>
      <family val="1"/>
    </font>
    <font>
      <b/>
      <vertAlign val="superscript"/>
      <sz val="11"/>
      <name val="Times New Roman"/>
      <family val="1"/>
    </font>
    <font>
      <b/>
      <vertAlign val="subscript"/>
      <sz val="11"/>
      <name val="Times New Roman"/>
      <family val="1"/>
    </font>
    <font>
      <sz val="11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" borderId="0" applyNumberFormat="0" applyBorder="0" applyAlignment="0" applyProtection="0"/>
    <xf numFmtId="0" fontId="1" fillId="20" borderId="1" applyNumberFormat="0" applyAlignment="0" applyProtection="0"/>
    <xf numFmtId="0" fontId="1" fillId="21" borderId="2" applyNumberFormat="0" applyAlignment="0" applyProtection="0"/>
    <xf numFmtId="0" fontId="1" fillId="0" borderId="0" applyNumberFormat="0" applyFill="0" applyBorder="0" applyAlignment="0" applyProtection="0"/>
    <xf numFmtId="0" fontId="1" fillId="4" borderId="0" applyNumberFormat="0" applyBorder="0" applyAlignment="0" applyProtection="0"/>
    <xf numFmtId="0" fontId="1" fillId="0" borderId="3" applyNumberFormat="0" applyFill="0" applyAlignment="0" applyProtection="0"/>
    <xf numFmtId="0" fontId="1" fillId="0" borderId="4" applyNumberFormat="0" applyFill="0" applyAlignment="0" applyProtection="0"/>
    <xf numFmtId="0" fontId="1" fillId="0" borderId="5" applyNumberFormat="0" applyFill="0" applyAlignment="0" applyProtection="0"/>
    <xf numFmtId="0" fontId="1" fillId="0" borderId="0" applyNumberFormat="0" applyFill="0" applyBorder="0" applyAlignment="0" applyProtection="0"/>
    <xf numFmtId="0" fontId="1" fillId="7" borderId="1" applyNumberFormat="0" applyAlignment="0" applyProtection="0"/>
    <xf numFmtId="0" fontId="1" fillId="0" borderId="6" applyNumberFormat="0" applyFill="0" applyAlignment="0" applyProtection="0"/>
    <xf numFmtId="0" fontId="1" fillId="22" borderId="0" applyNumberFormat="0" applyBorder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0" borderId="8" applyNumberFormat="0" applyAlignment="0" applyProtection="0"/>
    <xf numFmtId="0" fontId="1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Font="1" applyAlignment="1">
      <alignment horizontal="right"/>
    </xf>
    <xf numFmtId="165" fontId="0" fillId="0" borderId="0" xfId="0" applyNumberFormat="1" applyFont="1"/>
    <xf numFmtId="0" fontId="4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2" fontId="7" fillId="0" borderId="10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/>
    </xf>
    <xf numFmtId="2" fontId="7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10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0" xfId="49"/>
    <cellStyle name="Note 21" xfId="50"/>
    <cellStyle name="Note 22" xfId="51"/>
    <cellStyle name="Note 23" xfId="52"/>
    <cellStyle name="Note 24" xfId="53"/>
    <cellStyle name="Note 25" xfId="54"/>
    <cellStyle name="Note 26" xfId="55"/>
    <cellStyle name="Note 27" xfId="56"/>
    <cellStyle name="Note 28" xfId="57"/>
    <cellStyle name="Note 29" xfId="58"/>
    <cellStyle name="Note 3" xfId="59"/>
    <cellStyle name="Note 30" xfId="60"/>
    <cellStyle name="Note 31" xfId="61"/>
    <cellStyle name="Note 32" xfId="62"/>
    <cellStyle name="Note 33" xfId="63"/>
    <cellStyle name="Note 34" xfId="64"/>
    <cellStyle name="Note 35" xfId="65"/>
    <cellStyle name="Note 36" xfId="66"/>
    <cellStyle name="Note 37" xfId="67"/>
    <cellStyle name="Note 38" xfId="68"/>
    <cellStyle name="Note 39" xfId="69"/>
    <cellStyle name="Note 4" xfId="70"/>
    <cellStyle name="Note 40" xfId="71"/>
    <cellStyle name="Note 41" xfId="72"/>
    <cellStyle name="Note 42" xfId="73"/>
    <cellStyle name="Note 43" xfId="74"/>
    <cellStyle name="Note 44" xfId="75"/>
    <cellStyle name="Note 45" xfId="76"/>
    <cellStyle name="Note 46" xfId="77"/>
    <cellStyle name="Note 47" xfId="78"/>
    <cellStyle name="Note 48" xfId="79"/>
    <cellStyle name="Note 49" xfId="80"/>
    <cellStyle name="Note 5" xfId="81"/>
    <cellStyle name="Note 50" xfId="82"/>
    <cellStyle name="Note 51" xfId="83"/>
    <cellStyle name="Note 52" xfId="84"/>
    <cellStyle name="Note 53" xfId="85"/>
    <cellStyle name="Note 54" xfId="86"/>
    <cellStyle name="Note 55" xfId="87"/>
    <cellStyle name="Note 56" xfId="88"/>
    <cellStyle name="Note 57" xfId="89"/>
    <cellStyle name="Note 58" xfId="90"/>
    <cellStyle name="Note 59" xfId="91"/>
    <cellStyle name="Note 6" xfId="92"/>
    <cellStyle name="Note 60" xfId="93"/>
    <cellStyle name="Note 61" xfId="94"/>
    <cellStyle name="Note 62" xfId="95"/>
    <cellStyle name="Note 7" xfId="96"/>
    <cellStyle name="Note 8" xfId="97"/>
    <cellStyle name="Note 9" xfId="98"/>
    <cellStyle name="Output" xfId="99" builtinId="21" customBuiltin="1"/>
    <cellStyle name="Title" xfId="100" builtinId="15" customBuiltin="1"/>
    <cellStyle name="Total" xfId="101" builtinId="25" customBuiltin="1"/>
    <cellStyle name="Warning Text" xfId="102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workbookViewId="0">
      <selection sqref="A1:M1"/>
    </sheetView>
  </sheetViews>
  <sheetFormatPr defaultRowHeight="12.75" x14ac:dyDescent="0.2"/>
  <cols>
    <col min="1" max="1" width="9.7109375" style="4" customWidth="1"/>
    <col min="2" max="2" width="8.140625" style="3" bestFit="1" customWidth="1"/>
    <col min="3" max="3" width="6.85546875" style="2" customWidth="1"/>
    <col min="4" max="4" width="6.140625" style="2" bestFit="1" customWidth="1"/>
    <col min="5" max="5" width="12" style="2" customWidth="1"/>
    <col min="6" max="6" width="10" style="9" customWidth="1"/>
    <col min="7" max="7" width="11.85546875" style="2" customWidth="1"/>
    <col min="8" max="8" width="13.42578125" style="2" bestFit="1" customWidth="1"/>
    <col min="9" max="9" width="13.42578125" style="2" customWidth="1"/>
    <col min="10" max="10" width="15.140625" style="2" customWidth="1"/>
    <col min="11" max="11" width="6.7109375" style="4" customWidth="1"/>
    <col min="12" max="12" width="6.28515625" style="4" customWidth="1"/>
    <col min="13" max="13" width="6.7109375" style="4" customWidth="1"/>
    <col min="14" max="14" width="13.85546875" style="4" customWidth="1"/>
  </cols>
  <sheetData>
    <row r="1" spans="1:14" ht="57.75" customHeight="1" x14ac:dyDescent="0.2">
      <c r="A1" s="25" t="s">
        <v>22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1"/>
    </row>
    <row r="2" spans="1:14" ht="15" customHeight="1" x14ac:dyDescent="0.2">
      <c r="A2" s="23" t="s">
        <v>15</v>
      </c>
      <c r="B2" s="23" t="s">
        <v>16</v>
      </c>
      <c r="C2" s="22" t="s">
        <v>0</v>
      </c>
      <c r="D2" s="22"/>
      <c r="E2" s="22"/>
      <c r="F2" s="23" t="s">
        <v>17</v>
      </c>
      <c r="G2" s="23" t="s">
        <v>4</v>
      </c>
      <c r="H2" s="23" t="s">
        <v>18</v>
      </c>
      <c r="I2" s="23" t="s">
        <v>14</v>
      </c>
      <c r="J2" s="26" t="s">
        <v>13</v>
      </c>
      <c r="K2" s="23" t="s">
        <v>19</v>
      </c>
      <c r="L2" s="23" t="s">
        <v>20</v>
      </c>
      <c r="M2" s="23" t="s">
        <v>21</v>
      </c>
      <c r="N2" s="6"/>
    </row>
    <row r="3" spans="1:14" ht="37.5" customHeight="1" x14ac:dyDescent="0.2">
      <c r="A3" s="23"/>
      <c r="B3" s="23"/>
      <c r="C3" s="11" t="s">
        <v>1</v>
      </c>
      <c r="D3" s="11" t="s">
        <v>2</v>
      </c>
      <c r="E3" s="11" t="s">
        <v>3</v>
      </c>
      <c r="F3" s="23"/>
      <c r="G3" s="23"/>
      <c r="H3" s="23"/>
      <c r="I3" s="23"/>
      <c r="J3" s="27"/>
      <c r="K3" s="23"/>
      <c r="L3" s="23"/>
      <c r="M3" s="23"/>
      <c r="N3" s="6"/>
    </row>
    <row r="4" spans="1:14" ht="21.75" customHeight="1" x14ac:dyDescent="0.2">
      <c r="A4" s="24" t="s">
        <v>5</v>
      </c>
      <c r="B4" s="12" t="s">
        <v>6</v>
      </c>
      <c r="C4" s="13">
        <v>0</v>
      </c>
      <c r="D4" s="13">
        <v>20</v>
      </c>
      <c r="E4" s="13">
        <v>20</v>
      </c>
      <c r="F4" s="14">
        <v>5113.5281000000004</v>
      </c>
      <c r="G4" s="15">
        <v>233</v>
      </c>
      <c r="H4" s="16">
        <v>1.548</v>
      </c>
      <c r="I4" s="17">
        <f>F4*G4*H4</f>
        <v>1844367.7692204004</v>
      </c>
      <c r="J4" s="17">
        <f>I4*80%</f>
        <v>1475494.2153763203</v>
      </c>
      <c r="K4" s="13">
        <v>31.076965000000001</v>
      </c>
      <c r="L4" s="13">
        <v>5.4853800000000001</v>
      </c>
      <c r="M4" s="13">
        <v>0.18944797428571428</v>
      </c>
      <c r="N4" s="7"/>
    </row>
    <row r="5" spans="1:14" ht="21.75" customHeight="1" x14ac:dyDescent="0.2">
      <c r="A5" s="24"/>
      <c r="B5" s="12" t="s">
        <v>7</v>
      </c>
      <c r="C5" s="13">
        <v>0</v>
      </c>
      <c r="D5" s="13">
        <v>12</v>
      </c>
      <c r="E5" s="13">
        <v>12</v>
      </c>
      <c r="F5" s="12">
        <v>2669.5752000000002</v>
      </c>
      <c r="G5" s="15">
        <v>233</v>
      </c>
      <c r="H5" s="16">
        <v>1.387</v>
      </c>
      <c r="I5" s="17">
        <f t="shared" ref="I5:I7" si="0">F5*G5*H5</f>
        <v>862729.28695920017</v>
      </c>
      <c r="J5" s="17">
        <f t="shared" ref="J5:J7" si="1">I5*80%</f>
        <v>690183.4295673602</v>
      </c>
      <c r="K5" s="13">
        <v>27.933675000000004</v>
      </c>
      <c r="L5" s="13">
        <v>5.5026083333333338</v>
      </c>
      <c r="M5" s="13">
        <v>0.18093002</v>
      </c>
      <c r="N5" s="7"/>
    </row>
    <row r="6" spans="1:14" ht="21.75" customHeight="1" x14ac:dyDescent="0.2">
      <c r="A6" s="14" t="s">
        <v>8</v>
      </c>
      <c r="B6" s="14" t="s">
        <v>9</v>
      </c>
      <c r="C6" s="13">
        <v>0</v>
      </c>
      <c r="D6" s="13">
        <v>20</v>
      </c>
      <c r="E6" s="13">
        <v>20</v>
      </c>
      <c r="F6" s="14">
        <v>3218.58</v>
      </c>
      <c r="G6" s="15">
        <v>165</v>
      </c>
      <c r="H6" s="17">
        <v>1.48</v>
      </c>
      <c r="I6" s="17">
        <f t="shared" si="0"/>
        <v>785977.23599999992</v>
      </c>
      <c r="J6" s="17">
        <f t="shared" si="1"/>
        <v>628781.78879999998</v>
      </c>
      <c r="K6" s="18">
        <v>25.643015000000002</v>
      </c>
      <c r="L6" s="18">
        <v>4.1152000000000015</v>
      </c>
      <c r="M6" s="18">
        <v>0.11613618600000002</v>
      </c>
    </row>
    <row r="7" spans="1:14" ht="21.75" customHeight="1" x14ac:dyDescent="0.2">
      <c r="A7" s="14" t="s">
        <v>10</v>
      </c>
      <c r="B7" s="14" t="s">
        <v>11</v>
      </c>
      <c r="C7" s="13">
        <v>0</v>
      </c>
      <c r="D7" s="13">
        <v>2</v>
      </c>
      <c r="E7" s="13">
        <v>2</v>
      </c>
      <c r="F7" s="14">
        <v>848.66700000000003</v>
      </c>
      <c r="G7" s="19">
        <v>242</v>
      </c>
      <c r="H7" s="17">
        <v>1.33</v>
      </c>
      <c r="I7" s="17">
        <f t="shared" si="0"/>
        <v>273151.96062000003</v>
      </c>
      <c r="J7" s="17">
        <f t="shared" si="1"/>
        <v>218521.56849600002</v>
      </c>
      <c r="K7" s="18">
        <v>22.063949999999998</v>
      </c>
      <c r="L7" s="18">
        <v>2.8563000000000001</v>
      </c>
      <c r="M7" s="18">
        <v>9.9881940000000002E-2</v>
      </c>
    </row>
    <row r="8" spans="1:14" ht="24" customHeight="1" x14ac:dyDescent="0.2">
      <c r="A8" s="22" t="s">
        <v>12</v>
      </c>
      <c r="B8" s="22"/>
      <c r="C8" s="22"/>
      <c r="D8" s="22"/>
      <c r="E8" s="22"/>
      <c r="F8" s="22"/>
      <c r="G8" s="22"/>
      <c r="H8" s="22"/>
      <c r="I8" s="20">
        <f>SUM(I4:I7)</f>
        <v>3766226.2527996008</v>
      </c>
      <c r="J8" s="20">
        <f>SUM(J4:J7)</f>
        <v>3012981.0022396808</v>
      </c>
      <c r="K8" s="21">
        <f>SUMPRODUCT(I4:I7,K4:K7)/I8</f>
        <v>28.569231415674043</v>
      </c>
      <c r="L8" s="21">
        <f>SUMPRODUCT(I4:I7,L4:L7)/I8</f>
        <v>5.0127038678122853</v>
      </c>
      <c r="M8" s="21">
        <f>SUMPRODUCT(I4:I7,M4:M7)/I8</f>
        <v>0.16570133316081953</v>
      </c>
    </row>
    <row r="9" spans="1:14" x14ac:dyDescent="0.2">
      <c r="H9" s="4"/>
    </row>
    <row r="10" spans="1:14" x14ac:dyDescent="0.2">
      <c r="B10" s="8"/>
      <c r="E10"/>
      <c r="H10" s="4"/>
    </row>
    <row r="11" spans="1:14" x14ac:dyDescent="0.2">
      <c r="H11" s="4"/>
    </row>
    <row r="12" spans="1:14" x14ac:dyDescent="0.2">
      <c r="H12" s="4"/>
    </row>
    <row r="13" spans="1:14" x14ac:dyDescent="0.2">
      <c r="H13" s="4"/>
      <c r="I13" s="10"/>
      <c r="J13" s="10"/>
    </row>
    <row r="14" spans="1:14" x14ac:dyDescent="0.2">
      <c r="H14" s="4"/>
    </row>
    <row r="15" spans="1:14" x14ac:dyDescent="0.2">
      <c r="H15" s="4"/>
    </row>
    <row r="16" spans="1:14" x14ac:dyDescent="0.2">
      <c r="H16" s="4"/>
    </row>
    <row r="17" spans="8:13" x14ac:dyDescent="0.2">
      <c r="H17" s="4"/>
    </row>
    <row r="18" spans="8:13" x14ac:dyDescent="0.2">
      <c r="H18" s="4"/>
    </row>
    <row r="19" spans="8:13" x14ac:dyDescent="0.2">
      <c r="H19" s="4"/>
    </row>
    <row r="20" spans="8:13" x14ac:dyDescent="0.2">
      <c r="H20" s="4"/>
    </row>
    <row r="21" spans="8:13" x14ac:dyDescent="0.2">
      <c r="H21" s="4"/>
      <c r="K21" s="5"/>
      <c r="L21" s="5"/>
      <c r="M21" s="5"/>
    </row>
    <row r="22" spans="8:13" x14ac:dyDescent="0.2">
      <c r="H22" s="4"/>
    </row>
    <row r="23" spans="8:13" x14ac:dyDescent="0.2">
      <c r="H23" s="4"/>
    </row>
    <row r="24" spans="8:13" x14ac:dyDescent="0.2">
      <c r="H24" s="4"/>
    </row>
    <row r="25" spans="8:13" x14ac:dyDescent="0.2">
      <c r="H25" s="4"/>
    </row>
    <row r="26" spans="8:13" x14ac:dyDescent="0.2">
      <c r="H26" s="4"/>
    </row>
    <row r="27" spans="8:13" x14ac:dyDescent="0.2">
      <c r="H27" s="4"/>
    </row>
    <row r="28" spans="8:13" x14ac:dyDescent="0.2">
      <c r="H28" s="4"/>
    </row>
    <row r="29" spans="8:13" x14ac:dyDescent="0.2">
      <c r="H29" s="4"/>
    </row>
    <row r="30" spans="8:13" x14ac:dyDescent="0.2">
      <c r="H30" s="4"/>
    </row>
    <row r="31" spans="8:13" x14ac:dyDescent="0.2">
      <c r="H31" s="4"/>
    </row>
    <row r="32" spans="8:13" x14ac:dyDescent="0.2">
      <c r="H32" s="4"/>
    </row>
    <row r="33" spans="8:8" x14ac:dyDescent="0.2">
      <c r="H33" s="4"/>
    </row>
    <row r="34" spans="8:8" x14ac:dyDescent="0.2">
      <c r="H34" s="4"/>
    </row>
    <row r="35" spans="8:8" x14ac:dyDescent="0.2">
      <c r="H35" s="4"/>
    </row>
    <row r="36" spans="8:8" x14ac:dyDescent="0.2">
      <c r="H36" s="4"/>
    </row>
    <row r="37" spans="8:8" x14ac:dyDescent="0.2">
      <c r="H37" s="4"/>
    </row>
    <row r="38" spans="8:8" x14ac:dyDescent="0.2">
      <c r="H38" s="4"/>
    </row>
    <row r="39" spans="8:8" x14ac:dyDescent="0.2">
      <c r="H39" s="4"/>
    </row>
  </sheetData>
  <mergeCells count="14">
    <mergeCell ref="A1:M1"/>
    <mergeCell ref="A2:A3"/>
    <mergeCell ref="B2:B3"/>
    <mergeCell ref="C2:E2"/>
    <mergeCell ref="H2:H3"/>
    <mergeCell ref="G2:G3"/>
    <mergeCell ref="F2:F3"/>
    <mergeCell ref="I2:I3"/>
    <mergeCell ref="J2:J3"/>
    <mergeCell ref="A8:H8"/>
    <mergeCell ref="K2:K3"/>
    <mergeCell ref="L2:L3"/>
    <mergeCell ref="M2:M3"/>
    <mergeCell ref="A4:A5"/>
  </mergeCells>
  <printOptions horizontalCentered="1"/>
  <pageMargins left="0.74803149606299213" right="0.55118110236220474" top="1.39" bottom="0.59055118110236227" header="0.63" footer="0.31496062992125984"/>
  <pageSetup paperSize="9" orientation="landscape" r:id="rId1"/>
  <headerFooter>
    <oddHeader>&amp;R&amp;"Arial,Bold"&amp;G
ANNEXURE-VIA/&amp;P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Cross sectional</vt:lpstr>
      <vt:lpstr>'Cross sectional'!Print_Area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USER</cp:lastModifiedBy>
  <cp:lastPrinted>2025-03-10T04:51:34Z</cp:lastPrinted>
  <dcterms:created xsi:type="dcterms:W3CDTF">2017-09-29T04:50:11Z</dcterms:created>
  <dcterms:modified xsi:type="dcterms:W3CDTF">2025-04-01T11:53:20Z</dcterms:modified>
</cp:coreProperties>
</file>