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1795" windowHeight="129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Sheet1!$A$1:$M$22</definedName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/>
  <c r="I13"/>
  <c r="I22" s="1"/>
</calcChain>
</file>

<file path=xl/sharedStrings.xml><?xml version="1.0" encoding="utf-8"?>
<sst xmlns="http://schemas.openxmlformats.org/spreadsheetml/2006/main" count="111" uniqueCount="92">
  <si>
    <t>SL. 
NO.</t>
  </si>
  <si>
    <t>BH. NO.</t>
  </si>
  <si>
    <t>DATE OF 
CLOSURE</t>
  </si>
  <si>
    <t>MEC-332</t>
  </si>
  <si>
    <t>MEC-334</t>
  </si>
  <si>
    <t>DGPS CO-ORDINATE (UTM)</t>
  </si>
  <si>
    <t>50°</t>
  </si>
  <si>
    <t>DRILL RIG
 NO</t>
  </si>
  <si>
    <t>STATEMENT SHOWING DETAILS OF BOREHOLES DRILLED IN BHARATBAHAL MANGANESE AND GRAPHITE (G3) BLOCK, 
DISTRICT BALANGIR, ODISHA</t>
  </si>
  <si>
    <t>LATITUDE</t>
  </si>
  <si>
    <t>LONGITUDE</t>
  </si>
  <si>
    <t>N20°48'08.07408"</t>
  </si>
  <si>
    <t>E83°14'03.02933"</t>
  </si>
  <si>
    <t>N20°48'01.57505"</t>
  </si>
  <si>
    <t>E83°14'02.16146"</t>
  </si>
  <si>
    <t>N20°47'58.59933"</t>
  </si>
  <si>
    <t>E83°13'57.84233"</t>
  </si>
  <si>
    <t>N20°48'31.74592"</t>
  </si>
  <si>
    <t>E83°14'11.17189"</t>
  </si>
  <si>
    <t>N20°48'34.66597"</t>
  </si>
  <si>
    <t>E83°14'12.85365"</t>
  </si>
  <si>
    <t>N20°48'34.52498"</t>
  </si>
  <si>
    <t xml:space="preserve"> E83°14'17.89706"</t>
  </si>
  <si>
    <t>N20°48'25.29378"</t>
  </si>
  <si>
    <t>E83°14'07.57930"</t>
  </si>
  <si>
    <t>N20°48'05.07487"</t>
  </si>
  <si>
    <t>E83°14'01.71624"</t>
  </si>
  <si>
    <t>MBMG-01</t>
  </si>
  <si>
    <t>MBMG-02</t>
  </si>
  <si>
    <t>MBMG-03</t>
  </si>
  <si>
    <t>MBMG-04</t>
  </si>
  <si>
    <t>MBMG-05</t>
  </si>
  <si>
    <t>MBMG-06</t>
  </si>
  <si>
    <t>MBMG-07</t>
  </si>
  <si>
    <t>MBMG-08</t>
  </si>
  <si>
    <t>14.03.2024</t>
  </si>
  <si>
    <t>24.03.2024</t>
  </si>
  <si>
    <t>25.03.2024</t>
  </si>
  <si>
    <t>07.04.2024</t>
  </si>
  <si>
    <t>08.04.2024</t>
  </si>
  <si>
    <t>21.04.2024</t>
  </si>
  <si>
    <t>23.04.2024</t>
  </si>
  <si>
    <t>05.05.2024</t>
  </si>
  <si>
    <t>15.11.2024</t>
  </si>
  <si>
    <t>05.12.2024</t>
  </si>
  <si>
    <t>06.12.2024</t>
  </si>
  <si>
    <t>16.12.2024</t>
  </si>
  <si>
    <t>18.12.2024</t>
  </si>
  <si>
    <t>26.12.2024</t>
  </si>
  <si>
    <t>27.12.2024</t>
  </si>
  <si>
    <t>12.01.2025</t>
  </si>
  <si>
    <t>NORTHING 
(m)</t>
  </si>
  <si>
    <t>EASTING
 (m)</t>
  </si>
  <si>
    <t>REDUCED 
LEVEL
(m)</t>
  </si>
  <si>
    <t>TOTAL 
DEPTH
(m)</t>
  </si>
  <si>
    <r>
      <t>AZIMUTH
(</t>
    </r>
    <r>
      <rPr>
        <b/>
        <sz val="12"/>
        <color theme="1"/>
        <rFont val="Calibri"/>
        <family val="2"/>
      </rPr>
      <t>°</t>
    </r>
    <r>
      <rPr>
        <b/>
        <sz val="12"/>
        <color theme="1"/>
        <rFont val="Times New Roman"/>
        <family val="1"/>
      </rPr>
      <t>)</t>
    </r>
  </si>
  <si>
    <t>ANGLE
(°)</t>
  </si>
  <si>
    <t>135°</t>
  </si>
  <si>
    <t>MLB-01</t>
  </si>
  <si>
    <t>20°47'59.6229"</t>
  </si>
  <si>
    <t>83°14'01.9620"</t>
  </si>
  <si>
    <t>07.04.2023</t>
  </si>
  <si>
    <t>18.04.2023</t>
  </si>
  <si>
    <t>MLB-02</t>
  </si>
  <si>
    <t>20°48'28.4892"</t>
  </si>
  <si>
    <t>83°14'09.2063"</t>
  </si>
  <si>
    <t>13.04.2023</t>
  </si>
  <si>
    <t>05.05.2023</t>
  </si>
  <si>
    <t>MLB-03</t>
  </si>
  <si>
    <t>20°48'05.0573"</t>
  </si>
  <si>
    <t>83°14'03.0388"</t>
  </si>
  <si>
    <t>20.04.2023</t>
  </si>
  <si>
    <t>04.05.2023</t>
  </si>
  <si>
    <t>MLB-04</t>
  </si>
  <si>
    <t>20°48'11.4456"</t>
  </si>
  <si>
    <t>83°14'03.7492"</t>
  </si>
  <si>
    <t>06.05.2023</t>
  </si>
  <si>
    <t>16.05.2023</t>
  </si>
  <si>
    <t>MLB-05</t>
  </si>
  <si>
    <t>20°48'33.9410"</t>
  </si>
  <si>
    <t>83°14'13.9994"</t>
  </si>
  <si>
    <t>08.05.2023</t>
  </si>
  <si>
    <t>19.05.2023</t>
  </si>
  <si>
    <t>95°</t>
  </si>
  <si>
    <t>125°</t>
  </si>
  <si>
    <t>MEC 
334 / 363</t>
  </si>
  <si>
    <t>PREVIOUS EXPLORATION</t>
  </si>
  <si>
    <t>CURRENT EXPLORATION</t>
  </si>
  <si>
    <t>TOTAL METERAGE DRILLED IN THE BLOCK (A + B)</t>
  </si>
  <si>
    <t xml:space="preserve"> TOTAL (A)</t>
  </si>
  <si>
    <t xml:space="preserve"> TOTAL (B)</t>
  </si>
  <si>
    <t>DATE OF 
COMMENCE-MENT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</si>
</sst>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2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4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1" fontId="4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Border="1"/>
    <xf numFmtId="164" fontId="2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1" xfId="0" applyFont="1" applyBorder="1"/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8" xfId="0" applyFont="1" applyBorder="1" applyAlignment="1">
      <alignment horizontal="right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zoomScaleSheetLayoutView="110" workbookViewId="0">
      <selection activeCell="E22" sqref="E22:H22"/>
    </sheetView>
  </sheetViews>
  <sheetFormatPr defaultRowHeight="15"/>
  <cols>
    <col min="1" max="1" width="5" bestFit="1" customWidth="1"/>
    <col min="2" max="2" width="10.85546875" bestFit="1" customWidth="1"/>
    <col min="3" max="3" width="11.42578125" customWidth="1"/>
    <col min="4" max="4" width="11" customWidth="1"/>
    <col min="5" max="5" width="13.7109375" customWidth="1"/>
    <col min="6" max="7" width="17.42578125" customWidth="1"/>
    <col min="8" max="8" width="12.42578125" customWidth="1"/>
    <col min="9" max="9" width="8.85546875" style="3" customWidth="1"/>
    <col min="10" max="10" width="11.42578125" style="3" bestFit="1" customWidth="1"/>
    <col min="11" max="11" width="8.85546875" style="3" bestFit="1" customWidth="1"/>
    <col min="12" max="12" width="15.85546875" style="3" customWidth="1"/>
    <col min="13" max="13" width="12.140625" style="3" customWidth="1"/>
  </cols>
  <sheetData>
    <row r="1" spans="1:13" ht="41.25" customHeight="1">
      <c r="A1" s="35" t="s">
        <v>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5" customHeight="1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30.75" customHeight="1">
      <c r="A3" s="36" t="s">
        <v>0</v>
      </c>
      <c r="B3" s="37" t="s">
        <v>1</v>
      </c>
      <c r="C3" s="36" t="s">
        <v>7</v>
      </c>
      <c r="D3" s="38" t="s">
        <v>5</v>
      </c>
      <c r="E3" s="39"/>
      <c r="F3" s="37" t="s">
        <v>5</v>
      </c>
      <c r="G3" s="37"/>
      <c r="H3" s="36" t="s">
        <v>53</v>
      </c>
      <c r="I3" s="36" t="s">
        <v>54</v>
      </c>
      <c r="J3" s="36" t="s">
        <v>55</v>
      </c>
      <c r="K3" s="36" t="s">
        <v>56</v>
      </c>
      <c r="L3" s="36" t="s">
        <v>91</v>
      </c>
      <c r="M3" s="36" t="s">
        <v>2</v>
      </c>
    </row>
    <row r="4" spans="1:13" ht="31.5">
      <c r="A4" s="36"/>
      <c r="B4" s="37"/>
      <c r="C4" s="37"/>
      <c r="D4" s="10" t="s">
        <v>52</v>
      </c>
      <c r="E4" s="10" t="s">
        <v>51</v>
      </c>
      <c r="F4" s="2" t="s">
        <v>9</v>
      </c>
      <c r="G4" s="2" t="s">
        <v>10</v>
      </c>
      <c r="H4" s="36"/>
      <c r="I4" s="36"/>
      <c r="J4" s="36"/>
      <c r="K4" s="36"/>
      <c r="L4" s="36"/>
      <c r="M4" s="36"/>
    </row>
    <row r="5" spans="1:13" ht="15.75">
      <c r="A5" s="5">
        <v>1</v>
      </c>
      <c r="B5" s="4" t="s">
        <v>27</v>
      </c>
      <c r="C5" s="6" t="s">
        <v>4</v>
      </c>
      <c r="D5" s="11">
        <v>732543.96799999999</v>
      </c>
      <c r="E5" s="11">
        <v>2301872.3050000002</v>
      </c>
      <c r="F5" s="11" t="s">
        <v>11</v>
      </c>
      <c r="G5" s="11" t="s">
        <v>12</v>
      </c>
      <c r="H5" s="23">
        <v>218.12700000000001</v>
      </c>
      <c r="I5" s="9">
        <v>49.5</v>
      </c>
      <c r="J5" s="18" t="s">
        <v>83</v>
      </c>
      <c r="K5" s="18" t="s">
        <v>6</v>
      </c>
      <c r="L5" s="7" t="s">
        <v>35</v>
      </c>
      <c r="M5" s="7" t="s">
        <v>36</v>
      </c>
    </row>
    <row r="6" spans="1:13" ht="15.75">
      <c r="A6" s="5">
        <v>2</v>
      </c>
      <c r="B6" s="4" t="s">
        <v>28</v>
      </c>
      <c r="C6" s="6" t="s">
        <v>4</v>
      </c>
      <c r="D6" s="11">
        <v>732521.63500000001</v>
      </c>
      <c r="E6" s="11">
        <v>2301672.0520000001</v>
      </c>
      <c r="F6" s="11" t="s">
        <v>13</v>
      </c>
      <c r="G6" s="11" t="s">
        <v>14</v>
      </c>
      <c r="H6" s="23">
        <v>215.58600000000001</v>
      </c>
      <c r="I6" s="9">
        <v>68</v>
      </c>
      <c r="J6" s="18" t="s">
        <v>83</v>
      </c>
      <c r="K6" s="18" t="s">
        <v>6</v>
      </c>
      <c r="L6" s="7" t="s">
        <v>37</v>
      </c>
      <c r="M6" s="7" t="s">
        <v>38</v>
      </c>
    </row>
    <row r="7" spans="1:13" ht="15.75">
      <c r="A7" s="5">
        <v>3</v>
      </c>
      <c r="B7" s="4" t="s">
        <v>29</v>
      </c>
      <c r="C7" s="6" t="s">
        <v>4</v>
      </c>
      <c r="D7" s="11">
        <v>732397.97699999996</v>
      </c>
      <c r="E7" s="11">
        <v>2301578.7910000002</v>
      </c>
      <c r="F7" s="11" t="s">
        <v>15</v>
      </c>
      <c r="G7" s="11" t="s">
        <v>16</v>
      </c>
      <c r="H7" s="23">
        <v>213.76900000000001</v>
      </c>
      <c r="I7" s="9">
        <v>65</v>
      </c>
      <c r="J7" s="18" t="s">
        <v>84</v>
      </c>
      <c r="K7" s="18" t="s">
        <v>6</v>
      </c>
      <c r="L7" s="7" t="s">
        <v>39</v>
      </c>
      <c r="M7" s="7" t="s">
        <v>40</v>
      </c>
    </row>
    <row r="8" spans="1:13" ht="15.75">
      <c r="A8" s="5">
        <v>4</v>
      </c>
      <c r="B8" s="4" t="s">
        <v>30</v>
      </c>
      <c r="C8" s="6" t="s">
        <v>4</v>
      </c>
      <c r="D8" s="11">
        <v>732769.37899999996</v>
      </c>
      <c r="E8" s="12">
        <v>2302603.7009999999</v>
      </c>
      <c r="F8" s="11" t="s">
        <v>17</v>
      </c>
      <c r="G8" s="11" t="s">
        <v>18</v>
      </c>
      <c r="H8" s="23">
        <v>220.90199999999999</v>
      </c>
      <c r="I8" s="9">
        <v>55</v>
      </c>
      <c r="J8" s="18" t="s">
        <v>57</v>
      </c>
      <c r="K8" s="18" t="s">
        <v>6</v>
      </c>
      <c r="L8" s="7" t="s">
        <v>41</v>
      </c>
      <c r="M8" s="7" t="s">
        <v>42</v>
      </c>
    </row>
    <row r="9" spans="1:13" ht="15.75">
      <c r="A9" s="5">
        <v>5</v>
      </c>
      <c r="B9" s="4" t="s">
        <v>31</v>
      </c>
      <c r="C9" s="6" t="s">
        <v>3</v>
      </c>
      <c r="D9" s="11">
        <v>732507.26599999995</v>
      </c>
      <c r="E9" s="11">
        <v>2301779.5260000001</v>
      </c>
      <c r="F9" s="11" t="s">
        <v>25</v>
      </c>
      <c r="G9" s="11" t="s">
        <v>26</v>
      </c>
      <c r="H9" s="23">
        <v>217.215</v>
      </c>
      <c r="I9" s="9">
        <v>99</v>
      </c>
      <c r="J9" s="18" t="s">
        <v>83</v>
      </c>
      <c r="K9" s="18" t="s">
        <v>6</v>
      </c>
      <c r="L9" s="13" t="s">
        <v>43</v>
      </c>
      <c r="M9" s="13" t="s">
        <v>44</v>
      </c>
    </row>
    <row r="10" spans="1:13" ht="15.75">
      <c r="A10" s="5">
        <v>6</v>
      </c>
      <c r="B10" s="4" t="s">
        <v>32</v>
      </c>
      <c r="C10" s="6" t="s">
        <v>3</v>
      </c>
      <c r="D10" s="11">
        <v>732668.22499999998</v>
      </c>
      <c r="E10" s="11">
        <v>2302403.7960000001</v>
      </c>
      <c r="F10" s="11" t="s">
        <v>23</v>
      </c>
      <c r="G10" s="11" t="s">
        <v>24</v>
      </c>
      <c r="H10" s="23">
        <v>219.05600000000001</v>
      </c>
      <c r="I10" s="9">
        <v>42</v>
      </c>
      <c r="J10" s="18" t="s">
        <v>57</v>
      </c>
      <c r="K10" s="18" t="s">
        <v>6</v>
      </c>
      <c r="L10" s="13" t="s">
        <v>45</v>
      </c>
      <c r="M10" s="13" t="s">
        <v>46</v>
      </c>
    </row>
    <row r="11" spans="1:13" ht="15.75">
      <c r="A11" s="5">
        <v>7</v>
      </c>
      <c r="B11" s="4" t="s">
        <v>33</v>
      </c>
      <c r="C11" s="6" t="s">
        <v>3</v>
      </c>
      <c r="D11" s="11">
        <v>732962.69900000002</v>
      </c>
      <c r="E11" s="11">
        <v>2302691.8829999999</v>
      </c>
      <c r="F11" s="11" t="s">
        <v>21</v>
      </c>
      <c r="G11" s="8" t="s">
        <v>22</v>
      </c>
      <c r="H11" s="23">
        <v>222.59800000000001</v>
      </c>
      <c r="I11" s="9">
        <v>35.5</v>
      </c>
      <c r="J11" s="18" t="s">
        <v>57</v>
      </c>
      <c r="K11" s="18" t="s">
        <v>6</v>
      </c>
      <c r="L11" s="13" t="s">
        <v>47</v>
      </c>
      <c r="M11" s="13" t="s">
        <v>48</v>
      </c>
    </row>
    <row r="12" spans="1:13" ht="15.75">
      <c r="A12" s="5">
        <v>8</v>
      </c>
      <c r="B12" s="4" t="s">
        <v>34</v>
      </c>
      <c r="C12" s="6" t="s">
        <v>3</v>
      </c>
      <c r="D12" s="11">
        <v>732816.77300000004</v>
      </c>
      <c r="E12" s="11">
        <v>2302694.1949999998</v>
      </c>
      <c r="F12" s="11" t="s">
        <v>19</v>
      </c>
      <c r="G12" s="11" t="s">
        <v>20</v>
      </c>
      <c r="H12" s="23">
        <v>220.06</v>
      </c>
      <c r="I12" s="9">
        <v>82</v>
      </c>
      <c r="J12" s="20" t="s">
        <v>57</v>
      </c>
      <c r="K12" s="20" t="s">
        <v>6</v>
      </c>
      <c r="L12" s="21" t="s">
        <v>49</v>
      </c>
      <c r="M12" s="21" t="s">
        <v>50</v>
      </c>
    </row>
    <row r="13" spans="1:13" ht="15.75">
      <c r="B13" s="24"/>
      <c r="C13" s="24"/>
      <c r="D13" s="24"/>
      <c r="E13" s="24"/>
      <c r="F13" s="24"/>
      <c r="G13" s="24"/>
      <c r="H13" s="25" t="s">
        <v>89</v>
      </c>
      <c r="I13" s="19">
        <f>SUM(I5:I12)</f>
        <v>496</v>
      </c>
      <c r="J13" s="32"/>
      <c r="K13" s="33"/>
      <c r="L13" s="33"/>
      <c r="M13" s="33"/>
    </row>
    <row r="14" spans="1:13" ht="15.75">
      <c r="B14" s="26"/>
      <c r="C14" s="26"/>
      <c r="D14" s="26"/>
      <c r="E14" s="26"/>
      <c r="F14" s="26"/>
      <c r="G14" s="26"/>
      <c r="H14" s="26"/>
      <c r="I14" s="27"/>
    </row>
    <row r="15" spans="1:13" ht="17.25" customHeight="1">
      <c r="A15" s="31" t="s">
        <v>86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</row>
    <row r="16" spans="1:13" ht="15.75">
      <c r="A16" s="5">
        <v>1</v>
      </c>
      <c r="B16" s="28" t="s">
        <v>58</v>
      </c>
      <c r="C16" s="29" t="s">
        <v>85</v>
      </c>
      <c r="D16" s="28">
        <v>732516.69799999997</v>
      </c>
      <c r="E16" s="28">
        <v>2301611.9240000001</v>
      </c>
      <c r="F16" s="14" t="s">
        <v>59</v>
      </c>
      <c r="G16" s="14" t="s">
        <v>60</v>
      </c>
      <c r="H16" s="1">
        <v>213.589</v>
      </c>
      <c r="I16" s="1">
        <v>66</v>
      </c>
      <c r="J16" s="16">
        <v>125</v>
      </c>
      <c r="K16" s="15">
        <v>50</v>
      </c>
      <c r="L16" s="15" t="s">
        <v>61</v>
      </c>
      <c r="M16" s="15" t="s">
        <v>62</v>
      </c>
    </row>
    <row r="17" spans="1:13" ht="15.75">
      <c r="A17" s="5">
        <v>2</v>
      </c>
      <c r="B17" s="28" t="s">
        <v>63</v>
      </c>
      <c r="C17" s="30"/>
      <c r="D17" s="28">
        <v>732713.92</v>
      </c>
      <c r="E17" s="28">
        <v>2302502.7379999999</v>
      </c>
      <c r="F17" s="14" t="s">
        <v>64</v>
      </c>
      <c r="G17" s="14" t="s">
        <v>65</v>
      </c>
      <c r="H17" s="1">
        <v>219.148</v>
      </c>
      <c r="I17" s="1">
        <v>50.5</v>
      </c>
      <c r="J17" s="16">
        <v>135</v>
      </c>
      <c r="K17" s="15">
        <v>50</v>
      </c>
      <c r="L17" s="15" t="s">
        <v>66</v>
      </c>
      <c r="M17" s="15" t="s">
        <v>67</v>
      </c>
    </row>
    <row r="18" spans="1:13" ht="15.75">
      <c r="A18" s="5">
        <v>3</v>
      </c>
      <c r="B18" s="28" t="s">
        <v>68</v>
      </c>
      <c r="C18" s="30"/>
      <c r="D18" s="28">
        <v>732545.52599999995</v>
      </c>
      <c r="E18" s="28">
        <v>2301779.5159999998</v>
      </c>
      <c r="F18" s="14" t="s">
        <v>69</v>
      </c>
      <c r="G18" s="14" t="s">
        <v>70</v>
      </c>
      <c r="H18" s="1">
        <v>216.52199999999999</v>
      </c>
      <c r="I18" s="1">
        <v>46</v>
      </c>
      <c r="J18" s="16">
        <v>95</v>
      </c>
      <c r="K18" s="15">
        <v>50</v>
      </c>
      <c r="L18" s="15" t="s">
        <v>71</v>
      </c>
      <c r="M18" s="15" t="s">
        <v>72</v>
      </c>
    </row>
    <row r="19" spans="1:13" ht="15.75">
      <c r="A19" s="5">
        <v>4</v>
      </c>
      <c r="B19" s="28" t="s">
        <v>73</v>
      </c>
      <c r="C19" s="30"/>
      <c r="D19" s="28">
        <v>732563.35100000002</v>
      </c>
      <c r="E19" s="28">
        <v>2301976.2990000001</v>
      </c>
      <c r="F19" s="14" t="s">
        <v>74</v>
      </c>
      <c r="G19" s="14" t="s">
        <v>75</v>
      </c>
      <c r="H19" s="1">
        <v>219.702</v>
      </c>
      <c r="I19" s="1">
        <v>46.5</v>
      </c>
      <c r="J19" s="16">
        <v>95</v>
      </c>
      <c r="K19" s="15">
        <v>50</v>
      </c>
      <c r="L19" s="15" t="s">
        <v>76</v>
      </c>
      <c r="M19" s="15" t="s">
        <v>77</v>
      </c>
    </row>
    <row r="20" spans="1:13" ht="15.75">
      <c r="A20" s="5">
        <v>5</v>
      </c>
      <c r="B20" s="28" t="s">
        <v>78</v>
      </c>
      <c r="C20" s="30"/>
      <c r="D20" s="28">
        <v>732850.22100000002</v>
      </c>
      <c r="E20" s="28">
        <v>2302672.3560000001</v>
      </c>
      <c r="F20" s="14" t="s">
        <v>79</v>
      </c>
      <c r="G20" s="14" t="s">
        <v>80</v>
      </c>
      <c r="H20" s="1">
        <v>221.59399999999999</v>
      </c>
      <c r="I20" s="1">
        <v>50</v>
      </c>
      <c r="J20" s="16">
        <v>135</v>
      </c>
      <c r="K20" s="15">
        <v>50</v>
      </c>
      <c r="L20" s="15" t="s">
        <v>81</v>
      </c>
      <c r="M20" s="15" t="s">
        <v>82</v>
      </c>
    </row>
    <row r="21" spans="1:13" ht="15.75">
      <c r="A21" s="42"/>
      <c r="B21" s="43"/>
      <c r="C21" s="43"/>
      <c r="D21" s="43"/>
      <c r="E21" s="43"/>
      <c r="F21" s="43"/>
      <c r="G21" s="44"/>
      <c r="H21" s="22" t="s">
        <v>90</v>
      </c>
      <c r="I21" s="19">
        <f>SUM(I16:I20)</f>
        <v>259</v>
      </c>
    </row>
    <row r="22" spans="1:13" ht="15.75">
      <c r="B22" s="26"/>
      <c r="C22" s="26"/>
      <c r="E22" s="40" t="s">
        <v>88</v>
      </c>
      <c r="F22" s="41"/>
      <c r="G22" s="41"/>
      <c r="H22" s="34"/>
      <c r="I22" s="19">
        <f>SUM(I13+I21)</f>
        <v>755</v>
      </c>
    </row>
    <row r="24" spans="1:13" ht="15.75">
      <c r="M24" s="17"/>
    </row>
    <row r="25" spans="1:13" ht="15.75">
      <c r="M25" s="17"/>
    </row>
    <row r="26" spans="1:13" ht="15.75">
      <c r="M26" s="17"/>
    </row>
    <row r="27" spans="1:13" ht="15.75">
      <c r="M27" s="17"/>
    </row>
    <row r="28" spans="1:13" ht="15.75">
      <c r="M28" s="17"/>
    </row>
  </sheetData>
  <mergeCells count="18">
    <mergeCell ref="A2:M2"/>
    <mergeCell ref="A21:G21"/>
    <mergeCell ref="C16:C20"/>
    <mergeCell ref="A15:M15"/>
    <mergeCell ref="J13:M13"/>
    <mergeCell ref="E22:H22"/>
    <mergeCell ref="A1:M1"/>
    <mergeCell ref="A3:A4"/>
    <mergeCell ref="B3:B4"/>
    <mergeCell ref="H3:H4"/>
    <mergeCell ref="D3:E3"/>
    <mergeCell ref="I3:I4"/>
    <mergeCell ref="C3:C4"/>
    <mergeCell ref="J3:J4"/>
    <mergeCell ref="K3:K4"/>
    <mergeCell ref="L3:L4"/>
    <mergeCell ref="M3:M4"/>
    <mergeCell ref="F3:G3"/>
  </mergeCells>
  <phoneticPr fontId="5" type="noConversion"/>
  <printOptions horizontalCentered="1"/>
  <pageMargins left="0.55118110236220497" right="0.35433070866141703" top="1.37795275590551" bottom="0.70866141732283505" header="0.66929133858267698" footer="0.31496062992126"/>
  <pageSetup paperSize="9" scale="85" orientation="landscape" r:id="rId1"/>
  <headerFooter>
    <oddHeader>&amp;R&amp;G
ANNEXURE-V/&amp;P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2025-04-04T04:48:20Z</dcterms:modified>
</cp:coreProperties>
</file>