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1795" windowHeight="12975"/>
  </bookViews>
  <sheets>
    <sheet name="Trench-Mn" sheetId="1" r:id="rId1"/>
    <sheet name="Trench - Graphite" sheetId="2" state="hidden" r:id="rId2"/>
  </sheets>
  <definedNames>
    <definedName name="_xlnm.Print_Area" localSheetId="0">'Trench-Mn'!$A$1:$Q$32</definedName>
    <definedName name="_xlnm.Print_Titles" localSheetId="0">'Trench-Mn'!$2:$2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0" i="2"/>
  <c r="G80" s="1"/>
  <c r="E79"/>
  <c r="G79" s="1"/>
  <c r="E78"/>
  <c r="G78" s="1"/>
  <c r="E77"/>
  <c r="G77" s="1"/>
  <c r="E76"/>
  <c r="G76" s="1"/>
  <c r="E75"/>
  <c r="G75" s="1"/>
  <c r="E74"/>
  <c r="G74" s="1"/>
  <c r="E73"/>
  <c r="G73" s="1"/>
  <c r="E72"/>
  <c r="G72" s="1"/>
  <c r="E71"/>
  <c r="G71" s="1"/>
  <c r="E70"/>
  <c r="G70" s="1"/>
  <c r="E69"/>
  <c r="G69" s="1"/>
  <c r="E68"/>
  <c r="G68" s="1"/>
  <c r="E67"/>
  <c r="G67" s="1"/>
  <c r="E66"/>
  <c r="G66" s="1"/>
  <c r="E65"/>
  <c r="G65" s="1"/>
  <c r="E64"/>
  <c r="G64" s="1"/>
  <c r="E63"/>
  <c r="G63" s="1"/>
  <c r="E62"/>
  <c r="G62" s="1"/>
  <c r="E61"/>
  <c r="G61" s="1"/>
  <c r="E60"/>
  <c r="G60" s="1"/>
  <c r="E59"/>
  <c r="G59" s="1"/>
  <c r="E58"/>
  <c r="G58" s="1"/>
  <c r="E57"/>
  <c r="G57" s="1"/>
  <c r="E56"/>
  <c r="G56" s="1"/>
  <c r="E55"/>
  <c r="G55" s="1"/>
  <c r="E54"/>
  <c r="G54" s="1"/>
  <c r="E53"/>
  <c r="G53" s="1"/>
  <c r="E52"/>
  <c r="G52" s="1"/>
  <c r="E51"/>
  <c r="G51" s="1"/>
  <c r="E50"/>
  <c r="G50" s="1"/>
  <c r="E49"/>
  <c r="G49" s="1"/>
  <c r="E48"/>
  <c r="G48" s="1"/>
  <c r="E47"/>
  <c r="G47" s="1"/>
  <c r="E46"/>
  <c r="G46" s="1"/>
  <c r="E45"/>
  <c r="G45" s="1"/>
  <c r="E44"/>
  <c r="G44" s="1"/>
  <c r="E43"/>
  <c r="G43" s="1"/>
  <c r="E42"/>
  <c r="G42" s="1"/>
  <c r="E41"/>
  <c r="G41" s="1"/>
  <c r="E40"/>
  <c r="G40" s="1"/>
  <c r="E39"/>
  <c r="G39" s="1"/>
  <c r="E38"/>
  <c r="G38" s="1"/>
  <c r="E37"/>
  <c r="G37" s="1"/>
  <c r="E36"/>
  <c r="G36" s="1"/>
  <c r="E35"/>
  <c r="G35" s="1"/>
  <c r="E34"/>
  <c r="G34" s="1"/>
  <c r="E33"/>
  <c r="G33" s="1"/>
  <c r="E32"/>
  <c r="G32" s="1"/>
  <c r="E31"/>
  <c r="G31" s="1"/>
  <c r="E30"/>
  <c r="G30" s="1"/>
  <c r="E29"/>
  <c r="G29" s="1"/>
  <c r="E28"/>
  <c r="G28" s="1"/>
  <c r="E27"/>
  <c r="G27" s="1"/>
  <c r="E26"/>
  <c r="G26" s="1"/>
  <c r="G25"/>
  <c r="E21"/>
  <c r="G21" s="1"/>
  <c r="E20"/>
  <c r="G20" s="1"/>
  <c r="E19"/>
  <c r="G19" s="1"/>
  <c r="E18"/>
  <c r="G18" s="1"/>
  <c r="E17"/>
  <c r="G17" s="1"/>
  <c r="E16"/>
  <c r="G16" s="1"/>
  <c r="E15"/>
  <c r="G15" s="1"/>
  <c r="E14"/>
  <c r="G14" s="1"/>
  <c r="E13"/>
  <c r="G13" s="1"/>
  <c r="E12"/>
  <c r="G12" s="1"/>
  <c r="E11"/>
  <c r="G11" s="1"/>
  <c r="E10"/>
  <c r="G10" s="1"/>
  <c r="E9"/>
  <c r="G9" s="1"/>
  <c r="E8"/>
  <c r="G8" s="1"/>
  <c r="E7"/>
  <c r="G7" s="1"/>
  <c r="E6"/>
  <c r="G6" s="1"/>
  <c r="G5"/>
</calcChain>
</file>

<file path=xl/sharedStrings.xml><?xml version="1.0" encoding="utf-8"?>
<sst xmlns="http://schemas.openxmlformats.org/spreadsheetml/2006/main" count="234" uniqueCount="142">
  <si>
    <t>Sl.No.</t>
  </si>
  <si>
    <t>Trench No</t>
  </si>
  <si>
    <t xml:space="preserve">From </t>
  </si>
  <si>
    <t>To</t>
  </si>
  <si>
    <t>Thickness</t>
  </si>
  <si>
    <t>Lithology</t>
  </si>
  <si>
    <t>Sample No.</t>
  </si>
  <si>
    <t>T2/LB/25</t>
  </si>
  <si>
    <t>T2/LB/26</t>
  </si>
  <si>
    <t>T2/LB/27</t>
  </si>
  <si>
    <t>T2/LB/28</t>
  </si>
  <si>
    <t>T2/LB/29</t>
  </si>
  <si>
    <t>T2/LB/30</t>
  </si>
  <si>
    <t>T2/LB/31</t>
  </si>
  <si>
    <t>T2/LB/32</t>
  </si>
  <si>
    <t>T2/LB/33</t>
  </si>
  <si>
    <t>T2/LB/34</t>
  </si>
  <si>
    <t>T2/LB/35</t>
  </si>
  <si>
    <t>T2/LB/36</t>
  </si>
  <si>
    <t>T2/LB/37</t>
  </si>
  <si>
    <t>T2/LB/38</t>
  </si>
  <si>
    <t>T2/LB/39</t>
  </si>
  <si>
    <t>T2/LB/40</t>
  </si>
  <si>
    <t>T2/LB/41</t>
  </si>
  <si>
    <t>Weathered Kondalite with Manganese ore and Graphite</t>
  </si>
  <si>
    <t>T3/LB/41</t>
  </si>
  <si>
    <t>T3/LB/01</t>
  </si>
  <si>
    <t>T3/LB/02</t>
  </si>
  <si>
    <t>T3/LB/03</t>
  </si>
  <si>
    <t>T3/LB/04</t>
  </si>
  <si>
    <t>T3/LB/05</t>
  </si>
  <si>
    <t>T3/LB/06</t>
  </si>
  <si>
    <t>T3/LB/07</t>
  </si>
  <si>
    <t>T3/LB/08</t>
  </si>
  <si>
    <t>T3/LB/09</t>
  </si>
  <si>
    <t>T3/LB/10</t>
  </si>
  <si>
    <t>T3/LB/11</t>
  </si>
  <si>
    <t>T3/LB/12</t>
  </si>
  <si>
    <t>T3/LB/13</t>
  </si>
  <si>
    <t>T3/LB/14</t>
  </si>
  <si>
    <t>T3/LB/15</t>
  </si>
  <si>
    <t>T3/LB/16</t>
  </si>
  <si>
    <t>T3/LB/17</t>
  </si>
  <si>
    <t>T3/LB/18</t>
  </si>
  <si>
    <t>T3/LB/19</t>
  </si>
  <si>
    <t>T3/LB/20</t>
  </si>
  <si>
    <t>T3/LB/21</t>
  </si>
  <si>
    <t>T3/LB/22</t>
  </si>
  <si>
    <t>T3/LB/23</t>
  </si>
  <si>
    <t>T3/LB/24</t>
  </si>
  <si>
    <t>T3/LB/25</t>
  </si>
  <si>
    <t>T3/LB/26</t>
  </si>
  <si>
    <t>T3/LB/27</t>
  </si>
  <si>
    <t>T3/LB/28</t>
  </si>
  <si>
    <t>T3/LB/29</t>
  </si>
  <si>
    <t>T3/LB/30</t>
  </si>
  <si>
    <t>T3/LB/31</t>
  </si>
  <si>
    <t>T3/LB/32</t>
  </si>
  <si>
    <t>T3/LB/33</t>
  </si>
  <si>
    <t>T3/LB/34</t>
  </si>
  <si>
    <t>T3/LB/35</t>
  </si>
  <si>
    <t>T3/LB/36</t>
  </si>
  <si>
    <t>T3/LB/37</t>
  </si>
  <si>
    <t>T3/LB/38</t>
  </si>
  <si>
    <t>T3/LB/39</t>
  </si>
  <si>
    <t>T3/LB/40</t>
  </si>
  <si>
    <t>T3/LB/42</t>
  </si>
  <si>
    <t>T3/LB/43</t>
  </si>
  <si>
    <t>T3/LB/44</t>
  </si>
  <si>
    <t>T3/LB/45</t>
  </si>
  <si>
    <t>T3/LB/46</t>
  </si>
  <si>
    <t>T3/LB/47</t>
  </si>
  <si>
    <t>T3/LB/48</t>
  </si>
  <si>
    <t>T3/LB/49</t>
  </si>
  <si>
    <t>T3/LB/50</t>
  </si>
  <si>
    <t>T3/LB/51</t>
  </si>
  <si>
    <t>T3/LB/52</t>
  </si>
  <si>
    <t>T3/LB/53</t>
  </si>
  <si>
    <t>T3/LB/54</t>
  </si>
  <si>
    <t>T3/LB/55</t>
  </si>
  <si>
    <t>T3/LB/56</t>
  </si>
  <si>
    <t>Trench 3</t>
  </si>
  <si>
    <t>Trench 2</t>
  </si>
  <si>
    <t>Trench 1</t>
  </si>
  <si>
    <t>Trench 3 sampling done from West to East direction</t>
  </si>
  <si>
    <t>Acid Insoluble%</t>
  </si>
  <si>
    <t xml:space="preserve">Moist % </t>
  </si>
  <si>
    <t>Ash %</t>
  </si>
  <si>
    <t>VM</t>
  </si>
  <si>
    <t>FC</t>
  </si>
  <si>
    <t>%</t>
  </si>
  <si>
    <t>Trench No.</t>
  </si>
  <si>
    <t>TRENCH SAMPLING DETAILS OF LARAMBHA (G4) BLOCK</t>
  </si>
  <si>
    <t>Trench 2 sampling done from N56W to S56E direction</t>
  </si>
  <si>
    <t>Sl. No.</t>
  </si>
  <si>
    <t>From 
(m)</t>
  </si>
  <si>
    <t>Thickness  
(m)</t>
  </si>
  <si>
    <t>To  
(m)</t>
  </si>
  <si>
    <t>Mn
%</t>
  </si>
  <si>
    <t xml:space="preserve">Moist 
% </t>
  </si>
  <si>
    <t>Ash 
%</t>
  </si>
  <si>
    <t>VM 
%</t>
  </si>
  <si>
    <t>FC 
%</t>
  </si>
  <si>
    <t>Sample 
No.</t>
  </si>
  <si>
    <t>MBT 01/01</t>
  </si>
  <si>
    <t>&lt;0.10</t>
  </si>
  <si>
    <t>MBT 01/02</t>
  </si>
  <si>
    <t>MBT 02/01</t>
  </si>
  <si>
    <t>MBT 02/02</t>
  </si>
  <si>
    <t>MBT 02/03</t>
  </si>
  <si>
    <t>MBT 02/04</t>
  </si>
  <si>
    <t>MBT 02/05</t>
  </si>
  <si>
    <t>MBT 02/06</t>
  </si>
  <si>
    <t>MBT 02/07</t>
  </si>
  <si>
    <t>MBT 02/08</t>
  </si>
  <si>
    <t>MBT 02/09</t>
  </si>
  <si>
    <t>MBT 02/10</t>
  </si>
  <si>
    <t>MBT 02/11</t>
  </si>
  <si>
    <t>MBT 02/12</t>
  </si>
  <si>
    <t>MBT 03/01</t>
  </si>
  <si>
    <t>MBT 03/02</t>
  </si>
  <si>
    <t>MBT 03/03</t>
  </si>
  <si>
    <t>MBT 03/04</t>
  </si>
  <si>
    <t>MBT 03/05</t>
  </si>
  <si>
    <t>MBT 03/06</t>
  </si>
  <si>
    <t>MBT 03/07</t>
  </si>
  <si>
    <t>MBT 03/08</t>
  </si>
  <si>
    <t>MBT 03/09</t>
  </si>
  <si>
    <t>MBT 03/10</t>
  </si>
  <si>
    <t>MBT 03/11</t>
  </si>
  <si>
    <t>MBT 03/12</t>
  </si>
  <si>
    <t>MBT 04/01</t>
  </si>
  <si>
    <t>MBT 04/02</t>
  </si>
  <si>
    <t>MBT 05/01</t>
  </si>
  <si>
    <t>MBT 05/02</t>
  </si>
  <si>
    <t>Trench 5</t>
  </si>
  <si>
    <r>
      <t>SiO</t>
    </r>
    <r>
      <rPr>
        <vertAlign val="subscript"/>
        <sz val="12"/>
        <rFont val="Times New Roman"/>
        <family val="1"/>
      </rPr>
      <t xml:space="preserve">2
</t>
    </r>
    <r>
      <rPr>
        <sz val="12"/>
        <rFont val="Times New Roman"/>
        <family val="1"/>
      </rPr>
      <t>%</t>
    </r>
  </si>
  <si>
    <r>
      <t>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 xml:space="preserve">5
</t>
    </r>
    <r>
      <rPr>
        <sz val="12"/>
        <rFont val="Times New Roman"/>
        <family val="1"/>
      </rPr>
      <t>%</t>
    </r>
  </si>
  <si>
    <r>
      <t>Fe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 xml:space="preserve">3
</t>
    </r>
    <r>
      <rPr>
        <sz val="12"/>
        <rFont val="Times New Roman"/>
        <family val="1"/>
      </rPr>
      <t>%</t>
    </r>
  </si>
  <si>
    <r>
      <t>MnO</t>
    </r>
    <r>
      <rPr>
        <vertAlign val="subscript"/>
        <sz val="12"/>
        <rFont val="Times New Roman"/>
        <family val="1"/>
      </rPr>
      <t xml:space="preserve">2
</t>
    </r>
    <r>
      <rPr>
        <sz val="12"/>
        <rFont val="Times New Roman"/>
        <family val="1"/>
      </rPr>
      <t>%</t>
    </r>
  </si>
  <si>
    <t>Analytical Results of Primary Trench Samples in Bharatbahal Mangansese and Graphite (G3) Block, 
District - Balangir, Odisha</t>
  </si>
  <si>
    <t>Trench 4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</si>
</sst>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b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5" fillId="0" borderId="0"/>
    <xf numFmtId="0" fontId="5" fillId="0" borderId="0"/>
    <xf numFmtId="0" fontId="5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/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2" fontId="1" fillId="0" borderId="8" xfId="0" applyNumberFormat="1" applyFont="1" applyBorder="1"/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5">
    <cellStyle name="Normal" xfId="0" builtinId="0"/>
    <cellStyle name="Normal 2" xfId="2"/>
    <cellStyle name="Normal 3" xfId="3"/>
    <cellStyle name="Normal 4" xfId="4"/>
    <cellStyle name="Normal 5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2"/>
  <sheetViews>
    <sheetView tabSelected="1" zoomScaleSheetLayoutView="80" zoomScalePageLayoutView="82" workbookViewId="0">
      <selection activeCell="H35" sqref="H34:H35"/>
    </sheetView>
  </sheetViews>
  <sheetFormatPr defaultColWidth="9.140625" defaultRowHeight="15.75"/>
  <cols>
    <col min="1" max="1" width="4.85546875" style="45" customWidth="1"/>
    <col min="2" max="2" width="10.42578125" style="41" customWidth="1"/>
    <col min="3" max="3" width="11.5703125" style="41" customWidth="1"/>
    <col min="4" max="4" width="7" style="45" customWidth="1"/>
    <col min="5" max="5" width="7.140625" style="45" customWidth="1"/>
    <col min="6" max="6" width="12.28515625" style="45" customWidth="1"/>
    <col min="7" max="7" width="11" style="41" hidden="1" customWidth="1"/>
    <col min="8" max="9" width="6.140625" style="41" bestFit="1" customWidth="1"/>
    <col min="10" max="10" width="6.28515625" style="41" bestFit="1" customWidth="1"/>
    <col min="11" max="11" width="6.85546875" style="41" bestFit="1" customWidth="1"/>
    <col min="12" max="12" width="7" style="41" bestFit="1" customWidth="1"/>
    <col min="13" max="13" width="10.140625" style="41" customWidth="1"/>
    <col min="14" max="14" width="6.85546875" style="44" customWidth="1"/>
    <col min="15" max="15" width="6.7109375" style="44" customWidth="1"/>
    <col min="16" max="16" width="7" style="44" customWidth="1"/>
    <col min="17" max="17" width="6.42578125" style="44" customWidth="1"/>
    <col min="18" max="28" width="9.140625" style="41" hidden="1" customWidth="1"/>
    <col min="29" max="29" width="10.28515625" style="41" hidden="1" customWidth="1"/>
    <col min="30" max="34" width="0" style="41" hidden="1" customWidth="1"/>
    <col min="35" max="16384" width="9.140625" style="41"/>
  </cols>
  <sheetData>
    <row r="1" spans="1:17" ht="33" customHeight="1">
      <c r="A1" s="52" t="s">
        <v>140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s="42" customFormat="1" ht="47.25">
      <c r="A2" s="48" t="s">
        <v>94</v>
      </c>
      <c r="B2" s="48" t="s">
        <v>91</v>
      </c>
      <c r="C2" s="48" t="s">
        <v>103</v>
      </c>
      <c r="D2" s="48" t="s">
        <v>95</v>
      </c>
      <c r="E2" s="48" t="s">
        <v>97</v>
      </c>
      <c r="F2" s="48" t="s">
        <v>96</v>
      </c>
      <c r="G2" s="46" t="s">
        <v>5</v>
      </c>
      <c r="H2" s="48" t="s">
        <v>98</v>
      </c>
      <c r="I2" s="48" t="s">
        <v>136</v>
      </c>
      <c r="J2" s="48" t="s">
        <v>137</v>
      </c>
      <c r="K2" s="48" t="s">
        <v>138</v>
      </c>
      <c r="L2" s="48" t="s">
        <v>139</v>
      </c>
      <c r="M2" s="48" t="s">
        <v>85</v>
      </c>
      <c r="N2" s="49" t="s">
        <v>99</v>
      </c>
      <c r="O2" s="49" t="s">
        <v>100</v>
      </c>
      <c r="P2" s="49" t="s">
        <v>101</v>
      </c>
      <c r="Q2" s="49" t="s">
        <v>102</v>
      </c>
    </row>
    <row r="3" spans="1:17">
      <c r="A3" s="43">
        <v>1</v>
      </c>
      <c r="B3" s="51" t="s">
        <v>83</v>
      </c>
      <c r="C3" s="3" t="s">
        <v>104</v>
      </c>
      <c r="D3" s="50">
        <v>0.52463658000000002</v>
      </c>
      <c r="E3" s="50">
        <v>59.587899999999998</v>
      </c>
      <c r="F3" s="50">
        <v>0.1198</v>
      </c>
      <c r="G3" s="50">
        <v>8.9509000000000007</v>
      </c>
      <c r="H3" s="50">
        <v>0.52463658000000002</v>
      </c>
      <c r="I3" s="50">
        <v>59.587899999999998</v>
      </c>
      <c r="J3" s="50">
        <v>0.1198</v>
      </c>
      <c r="K3" s="50">
        <v>8.9509000000000007</v>
      </c>
      <c r="L3" s="50" t="s">
        <v>105</v>
      </c>
      <c r="M3" s="50">
        <v>78.81</v>
      </c>
      <c r="N3" s="47">
        <v>2</v>
      </c>
      <c r="O3" s="47">
        <v>92.7</v>
      </c>
      <c r="P3" s="47">
        <v>5</v>
      </c>
      <c r="Q3" s="47">
        <v>0.29999999999999716</v>
      </c>
    </row>
    <row r="4" spans="1:17">
      <c r="A4" s="43">
        <v>2</v>
      </c>
      <c r="B4" s="51"/>
      <c r="C4" s="3" t="s">
        <v>106</v>
      </c>
      <c r="D4" s="50">
        <v>1.2529929599999998</v>
      </c>
      <c r="E4" s="50">
        <v>57.298699999999997</v>
      </c>
      <c r="F4" s="50">
        <v>0.15870000000000001</v>
      </c>
      <c r="G4" s="50">
        <v>10.0898</v>
      </c>
      <c r="H4" s="50">
        <v>1.2529929599999998</v>
      </c>
      <c r="I4" s="50">
        <v>57.298699999999997</v>
      </c>
      <c r="J4" s="50">
        <v>0.15870000000000001</v>
      </c>
      <c r="K4" s="50">
        <v>10.0898</v>
      </c>
      <c r="L4" s="50">
        <v>0.30065359477123543</v>
      </c>
      <c r="M4" s="50">
        <v>80.040000000000006</v>
      </c>
      <c r="N4" s="47">
        <v>2.1</v>
      </c>
      <c r="O4" s="47">
        <v>92.6</v>
      </c>
      <c r="P4" s="47">
        <v>5</v>
      </c>
      <c r="Q4" s="47">
        <v>0.30000000000001137</v>
      </c>
    </row>
    <row r="5" spans="1:17">
      <c r="A5" s="43">
        <v>3</v>
      </c>
      <c r="B5" s="51" t="s">
        <v>82</v>
      </c>
      <c r="C5" s="3" t="s">
        <v>107</v>
      </c>
      <c r="D5" s="50">
        <v>11.986702619999999</v>
      </c>
      <c r="E5" s="50">
        <v>54.0077</v>
      </c>
      <c r="F5" s="50">
        <v>7.7700000000000005E-2</v>
      </c>
      <c r="G5" s="50">
        <v>12.7675</v>
      </c>
      <c r="H5" s="50">
        <v>11.986702619999999</v>
      </c>
      <c r="I5" s="50">
        <v>54.0077</v>
      </c>
      <c r="J5" s="50">
        <v>7.7700000000000005E-2</v>
      </c>
      <c r="K5" s="50">
        <v>12.7675</v>
      </c>
      <c r="L5" s="50">
        <v>8.1663807890223143</v>
      </c>
      <c r="M5" s="50">
        <v>67.78</v>
      </c>
      <c r="N5" s="47">
        <v>0.8</v>
      </c>
      <c r="O5" s="47">
        <v>93.8</v>
      </c>
      <c r="P5" s="47">
        <v>5.0999999999999996</v>
      </c>
      <c r="Q5" s="47">
        <v>0.30000000000001137</v>
      </c>
    </row>
    <row r="6" spans="1:17">
      <c r="A6" s="43">
        <v>4</v>
      </c>
      <c r="B6" s="51"/>
      <c r="C6" s="3" t="s">
        <v>108</v>
      </c>
      <c r="D6" s="50">
        <v>11.6650887</v>
      </c>
      <c r="E6" s="50">
        <v>43.07</v>
      </c>
      <c r="F6" s="50">
        <v>0.14030000000000001</v>
      </c>
      <c r="G6" s="50">
        <v>14.2989</v>
      </c>
      <c r="H6" s="50">
        <v>11.6650887</v>
      </c>
      <c r="I6" s="50">
        <v>43.07</v>
      </c>
      <c r="J6" s="50">
        <v>0.14030000000000001</v>
      </c>
      <c r="K6" s="50">
        <v>14.2989</v>
      </c>
      <c r="L6" s="50">
        <v>12.858879135719105</v>
      </c>
      <c r="M6" s="50">
        <v>58.83</v>
      </c>
      <c r="N6" s="47">
        <v>2.1</v>
      </c>
      <c r="O6" s="47">
        <v>90.3</v>
      </c>
      <c r="P6" s="47">
        <v>7.4</v>
      </c>
      <c r="Q6" s="47">
        <v>0.20000000000000284</v>
      </c>
    </row>
    <row r="7" spans="1:17">
      <c r="A7" s="43">
        <v>5</v>
      </c>
      <c r="B7" s="51"/>
      <c r="C7" s="3" t="s">
        <v>109</v>
      </c>
      <c r="D7" s="50">
        <v>25.625394659999998</v>
      </c>
      <c r="E7" s="50">
        <v>32.8857</v>
      </c>
      <c r="F7" s="50">
        <v>0.12280000000000001</v>
      </c>
      <c r="G7" s="50">
        <v>13.389200000000001</v>
      </c>
      <c r="H7" s="50">
        <v>25.625394659999998</v>
      </c>
      <c r="I7" s="50">
        <v>32.8857</v>
      </c>
      <c r="J7" s="50">
        <v>0.12280000000000001</v>
      </c>
      <c r="K7" s="50">
        <v>13.389200000000001</v>
      </c>
      <c r="L7" s="50">
        <v>18.985207100591719</v>
      </c>
      <c r="M7" s="50">
        <v>43.03</v>
      </c>
      <c r="N7" s="47">
        <v>1.5</v>
      </c>
      <c r="O7" s="47">
        <v>91</v>
      </c>
      <c r="P7" s="47">
        <v>7.4</v>
      </c>
      <c r="Q7" s="47">
        <v>9.9999999999994316E-2</v>
      </c>
    </row>
    <row r="8" spans="1:17">
      <c r="A8" s="43">
        <v>6</v>
      </c>
      <c r="B8" s="51"/>
      <c r="C8" s="3" t="s">
        <v>110</v>
      </c>
      <c r="D8" s="50">
        <v>11.579417939999999</v>
      </c>
      <c r="E8" s="50">
        <v>47.787100000000002</v>
      </c>
      <c r="F8" s="50">
        <v>0.1171</v>
      </c>
      <c r="G8" s="50">
        <v>19.1447</v>
      </c>
      <c r="H8" s="50">
        <v>11.579417939999999</v>
      </c>
      <c r="I8" s="50">
        <v>47.787100000000002</v>
      </c>
      <c r="J8" s="50">
        <v>0.1171</v>
      </c>
      <c r="K8" s="50">
        <v>19.1447</v>
      </c>
      <c r="L8" s="50">
        <v>7.5332278481012676</v>
      </c>
      <c r="M8" s="50">
        <v>62.52</v>
      </c>
      <c r="N8" s="47">
        <v>1.1000000000000001</v>
      </c>
      <c r="O8" s="47">
        <v>93.4</v>
      </c>
      <c r="P8" s="47">
        <v>5.0999999999999996</v>
      </c>
      <c r="Q8" s="47">
        <v>0.40000000000000568</v>
      </c>
    </row>
    <row r="9" spans="1:17">
      <c r="A9" s="43">
        <v>7</v>
      </c>
      <c r="B9" s="51"/>
      <c r="C9" s="3" t="s">
        <v>111</v>
      </c>
      <c r="D9" s="50">
        <v>13.669056359999999</v>
      </c>
      <c r="E9" s="50">
        <v>51.906599999999997</v>
      </c>
      <c r="F9" s="50">
        <v>7.3700000000000002E-2</v>
      </c>
      <c r="G9" s="50">
        <v>15.030799999999999</v>
      </c>
      <c r="H9" s="50">
        <v>13.669056359999999</v>
      </c>
      <c r="I9" s="50">
        <v>51.906599999999997</v>
      </c>
      <c r="J9" s="50">
        <v>7.3700000000000002E-2</v>
      </c>
      <c r="K9" s="50">
        <v>15.030799999999999</v>
      </c>
      <c r="L9" s="50">
        <v>10.368515205724506</v>
      </c>
      <c r="M9" s="50">
        <v>64.989999999999995</v>
      </c>
      <c r="N9" s="47">
        <v>0.8</v>
      </c>
      <c r="O9" s="47">
        <v>94.1</v>
      </c>
      <c r="P9" s="47">
        <v>4.9000000000000004</v>
      </c>
      <c r="Q9" s="47">
        <v>0.20000000000000284</v>
      </c>
    </row>
    <row r="10" spans="1:17">
      <c r="A10" s="43">
        <v>8</v>
      </c>
      <c r="B10" s="51"/>
      <c r="C10" s="3" t="s">
        <v>112</v>
      </c>
      <c r="D10" s="50">
        <v>10.8672507</v>
      </c>
      <c r="E10" s="50">
        <v>46.326000000000001</v>
      </c>
      <c r="F10" s="50">
        <v>9.7199999999999995E-2</v>
      </c>
      <c r="G10" s="50">
        <v>15.112299999999999</v>
      </c>
      <c r="H10" s="50">
        <v>10.8672507</v>
      </c>
      <c r="I10" s="50">
        <v>46.326000000000001</v>
      </c>
      <c r="J10" s="50">
        <v>9.7199999999999995E-2</v>
      </c>
      <c r="K10" s="50">
        <v>15.112299999999999</v>
      </c>
      <c r="L10" s="50">
        <v>9.7031249999999947</v>
      </c>
      <c r="M10" s="50">
        <v>62.02</v>
      </c>
      <c r="N10" s="47">
        <v>1.7</v>
      </c>
      <c r="O10" s="47">
        <v>91.3</v>
      </c>
      <c r="P10" s="47">
        <v>6.8</v>
      </c>
      <c r="Q10" s="47">
        <v>0.20000000000000284</v>
      </c>
    </row>
    <row r="11" spans="1:17">
      <c r="A11" s="43">
        <v>9</v>
      </c>
      <c r="B11" s="51"/>
      <c r="C11" s="3" t="s">
        <v>113</v>
      </c>
      <c r="D11" s="50">
        <v>9.0743615399999999</v>
      </c>
      <c r="E11" s="50">
        <v>47.6751</v>
      </c>
      <c r="F11" s="50">
        <v>7.7299999999999994E-2</v>
      </c>
      <c r="G11" s="50">
        <v>14.4063</v>
      </c>
      <c r="H11" s="50">
        <v>9.0743615399999999</v>
      </c>
      <c r="I11" s="50">
        <v>47.6751</v>
      </c>
      <c r="J11" s="50">
        <v>7.7299999999999994E-2</v>
      </c>
      <c r="K11" s="50">
        <v>14.4063</v>
      </c>
      <c r="L11" s="50">
        <v>6.369230769230775</v>
      </c>
      <c r="M11" s="50">
        <v>58.03</v>
      </c>
      <c r="N11" s="47">
        <v>2.1</v>
      </c>
      <c r="O11" s="47">
        <v>91.1</v>
      </c>
      <c r="P11" s="47">
        <v>6.6</v>
      </c>
      <c r="Q11" s="47">
        <v>0.20000000000001705</v>
      </c>
    </row>
    <row r="12" spans="1:17">
      <c r="A12" s="43">
        <v>10</v>
      </c>
      <c r="B12" s="51"/>
      <c r="C12" s="3" t="s">
        <v>114</v>
      </c>
      <c r="D12" s="50">
        <v>10.07196888</v>
      </c>
      <c r="E12" s="50">
        <v>48.024799999999999</v>
      </c>
      <c r="F12" s="50">
        <v>0.112</v>
      </c>
      <c r="G12" s="50">
        <v>14.5627</v>
      </c>
      <c r="H12" s="50">
        <v>10.07196888</v>
      </c>
      <c r="I12" s="50">
        <v>48.024799999999999</v>
      </c>
      <c r="J12" s="50">
        <v>0.112</v>
      </c>
      <c r="K12" s="50">
        <v>14.5627</v>
      </c>
      <c r="L12" s="50">
        <v>11.565442317640974</v>
      </c>
      <c r="M12" s="50">
        <v>60.92</v>
      </c>
      <c r="N12" s="47">
        <v>1.7</v>
      </c>
      <c r="O12" s="47">
        <v>91.9</v>
      </c>
      <c r="P12" s="47">
        <v>6.2</v>
      </c>
      <c r="Q12" s="47">
        <v>0.19999999999998863</v>
      </c>
    </row>
    <row r="13" spans="1:17">
      <c r="A13" s="43">
        <v>11</v>
      </c>
      <c r="B13" s="51"/>
      <c r="C13" s="3" t="s">
        <v>115</v>
      </c>
      <c r="D13" s="50">
        <v>8.2558417199999994</v>
      </c>
      <c r="E13" s="50">
        <v>50.655200000000001</v>
      </c>
      <c r="F13" s="50">
        <v>0.12230000000000001</v>
      </c>
      <c r="G13" s="50">
        <v>13.8835</v>
      </c>
      <c r="H13" s="50">
        <v>8.2558417199999994</v>
      </c>
      <c r="I13" s="50">
        <v>50.655200000000001</v>
      </c>
      <c r="J13" s="50">
        <v>0.12230000000000001</v>
      </c>
      <c r="K13" s="50">
        <v>13.8835</v>
      </c>
      <c r="L13" s="50">
        <v>10.767515923566878</v>
      </c>
      <c r="M13" s="50">
        <v>63.58</v>
      </c>
      <c r="N13" s="47">
        <v>2.2999999999999998</v>
      </c>
      <c r="O13" s="47">
        <v>91.8</v>
      </c>
      <c r="P13" s="47">
        <v>5.7</v>
      </c>
      <c r="Q13" s="47">
        <v>0.20000000000000284</v>
      </c>
    </row>
    <row r="14" spans="1:17">
      <c r="A14" s="43">
        <v>12</v>
      </c>
      <c r="B14" s="51"/>
      <c r="C14" s="3" t="s">
        <v>116</v>
      </c>
      <c r="D14" s="50">
        <v>10.141992719999999</v>
      </c>
      <c r="E14" s="50">
        <v>42.840200000000003</v>
      </c>
      <c r="F14" s="50">
        <v>8.1799999999999998E-2</v>
      </c>
      <c r="G14" s="50">
        <v>15.080500000000001</v>
      </c>
      <c r="H14" s="50">
        <v>10.141992719999999</v>
      </c>
      <c r="I14" s="50">
        <v>42.840200000000003</v>
      </c>
      <c r="J14" s="50">
        <v>8.1799999999999998E-2</v>
      </c>
      <c r="K14" s="50">
        <v>15.080500000000001</v>
      </c>
      <c r="L14" s="50">
        <v>9.3288672350791693</v>
      </c>
      <c r="M14" s="50">
        <v>55.44</v>
      </c>
      <c r="N14" s="47">
        <v>3.2</v>
      </c>
      <c r="O14" s="47">
        <v>89.6</v>
      </c>
      <c r="P14" s="47">
        <v>6.9</v>
      </c>
      <c r="Q14" s="47">
        <v>0.29999999999999716</v>
      </c>
    </row>
    <row r="15" spans="1:17">
      <c r="A15" s="43">
        <v>13</v>
      </c>
      <c r="B15" s="51"/>
      <c r="C15" s="3" t="s">
        <v>117</v>
      </c>
      <c r="D15" s="50">
        <v>5.5065539399999999</v>
      </c>
      <c r="E15" s="50">
        <v>45.76</v>
      </c>
      <c r="F15" s="50">
        <v>6.9699999999999998E-2</v>
      </c>
      <c r="G15" s="50">
        <v>14.5311</v>
      </c>
      <c r="H15" s="50">
        <v>5.5065539399999999</v>
      </c>
      <c r="I15" s="50">
        <v>45.76</v>
      </c>
      <c r="J15" s="50">
        <v>6.9699999999999998E-2</v>
      </c>
      <c r="K15" s="50">
        <v>14.5311</v>
      </c>
      <c r="L15" s="50">
        <v>5.7150745444505793</v>
      </c>
      <c r="M15" s="50">
        <v>57.4</v>
      </c>
      <c r="N15" s="47">
        <v>2.9</v>
      </c>
      <c r="O15" s="47">
        <v>89.3</v>
      </c>
      <c r="P15" s="47">
        <v>7.7</v>
      </c>
      <c r="Q15" s="47">
        <v>9.9999999999994316E-2</v>
      </c>
    </row>
    <row r="16" spans="1:17">
      <c r="A16" s="43">
        <v>14</v>
      </c>
      <c r="B16" s="51"/>
      <c r="C16" s="3" t="s">
        <v>118</v>
      </c>
      <c r="D16" s="50">
        <v>7.3975849199999999</v>
      </c>
      <c r="E16" s="50">
        <v>48.357799999999997</v>
      </c>
      <c r="F16" s="50">
        <v>7.3200000000000001E-2</v>
      </c>
      <c r="G16" s="50">
        <v>13.412800000000001</v>
      </c>
      <c r="H16" s="50">
        <v>7.3975849199999999</v>
      </c>
      <c r="I16" s="50">
        <v>48.357799999999997</v>
      </c>
      <c r="J16" s="50">
        <v>7.3200000000000001E-2</v>
      </c>
      <c r="K16" s="50">
        <v>13.412800000000001</v>
      </c>
      <c r="L16" s="50">
        <v>9.1999999999999957</v>
      </c>
      <c r="M16" s="50">
        <v>61.59</v>
      </c>
      <c r="N16" s="47">
        <v>2.6</v>
      </c>
      <c r="O16" s="47">
        <v>91</v>
      </c>
      <c r="P16" s="47">
        <v>6</v>
      </c>
      <c r="Q16" s="47">
        <v>0.40000000000000568</v>
      </c>
    </row>
    <row r="17" spans="1:17">
      <c r="A17" s="43">
        <v>15</v>
      </c>
      <c r="B17" s="51" t="s">
        <v>81</v>
      </c>
      <c r="C17" s="3" t="s">
        <v>119</v>
      </c>
      <c r="D17" s="50">
        <v>9.0890789400000003</v>
      </c>
      <c r="E17" s="50">
        <v>36.706000000000003</v>
      </c>
      <c r="F17" s="50">
        <v>0.54820000000000002</v>
      </c>
      <c r="G17" s="50">
        <v>20.059100000000001</v>
      </c>
      <c r="H17" s="50">
        <v>9.0890789400000003</v>
      </c>
      <c r="I17" s="50">
        <v>36.706000000000003</v>
      </c>
      <c r="J17" s="50">
        <v>0.54820000000000002</v>
      </c>
      <c r="K17" s="50">
        <v>20.059100000000001</v>
      </c>
      <c r="L17" s="50">
        <v>6.0810810810810807</v>
      </c>
      <c r="M17" s="50">
        <v>53.37</v>
      </c>
      <c r="N17" s="47">
        <v>4.5</v>
      </c>
      <c r="O17" s="47">
        <v>83.8</v>
      </c>
      <c r="P17" s="47">
        <v>8.8000000000000007</v>
      </c>
      <c r="Q17" s="47">
        <v>2.9000000000000057</v>
      </c>
    </row>
    <row r="18" spans="1:17">
      <c r="A18" s="43">
        <v>16</v>
      </c>
      <c r="B18" s="51"/>
      <c r="C18" s="3" t="s">
        <v>120</v>
      </c>
      <c r="D18" s="50">
        <v>12.44402646</v>
      </c>
      <c r="E18" s="50">
        <v>34.929299999999998</v>
      </c>
      <c r="F18" s="50">
        <v>0.152</v>
      </c>
      <c r="G18" s="50">
        <v>16.5305</v>
      </c>
      <c r="H18" s="50">
        <v>12.44402646</v>
      </c>
      <c r="I18" s="50">
        <v>34.929299999999998</v>
      </c>
      <c r="J18" s="50">
        <v>0.152</v>
      </c>
      <c r="K18" s="50">
        <v>16.5305</v>
      </c>
      <c r="L18" s="50">
        <v>10.747878182725911</v>
      </c>
      <c r="M18" s="50">
        <v>50.15</v>
      </c>
      <c r="N18" s="47">
        <v>5.3</v>
      </c>
      <c r="O18" s="47">
        <v>83.3</v>
      </c>
      <c r="P18" s="47">
        <v>11.2</v>
      </c>
      <c r="Q18" s="47">
        <v>0.20000000000000284</v>
      </c>
    </row>
    <row r="19" spans="1:17">
      <c r="A19" s="43">
        <v>17</v>
      </c>
      <c r="B19" s="51"/>
      <c r="C19" s="3" t="s">
        <v>121</v>
      </c>
      <c r="D19" s="50">
        <v>11.705135519999999</v>
      </c>
      <c r="E19" s="50">
        <v>40.123800000000003</v>
      </c>
      <c r="F19" s="50">
        <v>8.0199999999999994E-2</v>
      </c>
      <c r="G19" s="50">
        <v>15.465</v>
      </c>
      <c r="H19" s="50">
        <v>11.705135519999999</v>
      </c>
      <c r="I19" s="50">
        <v>40.123800000000003</v>
      </c>
      <c r="J19" s="50">
        <v>8.0199999999999994E-2</v>
      </c>
      <c r="K19" s="50">
        <v>15.465</v>
      </c>
      <c r="L19" s="50">
        <v>9.4555555555555557</v>
      </c>
      <c r="M19" s="50">
        <v>56.21</v>
      </c>
      <c r="N19" s="47">
        <v>4.4000000000000004</v>
      </c>
      <c r="O19" s="47">
        <v>85.3</v>
      </c>
      <c r="P19" s="47">
        <v>10.1</v>
      </c>
      <c r="Q19" s="47">
        <v>0.20000000000000284</v>
      </c>
    </row>
    <row r="20" spans="1:17">
      <c r="A20" s="43">
        <v>18</v>
      </c>
      <c r="B20" s="51"/>
      <c r="C20" s="3" t="s">
        <v>122</v>
      </c>
      <c r="D20" s="50">
        <v>5.7718544399999994</v>
      </c>
      <c r="E20" s="50">
        <v>53.373800000000003</v>
      </c>
      <c r="F20" s="50">
        <v>4.87E-2</v>
      </c>
      <c r="G20" s="50">
        <v>8.1385000000000005</v>
      </c>
      <c r="H20" s="50">
        <v>5.7718544399999994</v>
      </c>
      <c r="I20" s="50">
        <v>53.373800000000003</v>
      </c>
      <c r="J20" s="50">
        <v>4.87E-2</v>
      </c>
      <c r="K20" s="50">
        <v>8.1385000000000005</v>
      </c>
      <c r="L20" s="50">
        <v>4.8591549295774588</v>
      </c>
      <c r="M20" s="50">
        <v>74.13</v>
      </c>
      <c r="N20" s="47">
        <v>2.9</v>
      </c>
      <c r="O20" s="47">
        <v>91</v>
      </c>
      <c r="P20" s="47">
        <v>5.8</v>
      </c>
      <c r="Q20" s="47">
        <v>0.29999999999999716</v>
      </c>
    </row>
    <row r="21" spans="1:17">
      <c r="A21" s="43">
        <v>19</v>
      </c>
      <c r="B21" s="51"/>
      <c r="C21" s="3" t="s">
        <v>123</v>
      </c>
      <c r="D21" s="50">
        <v>6.8022273599999989</v>
      </c>
      <c r="E21" s="50">
        <v>48.9086</v>
      </c>
      <c r="F21" s="50">
        <v>6.7299999999999999E-2</v>
      </c>
      <c r="G21" s="50">
        <v>10.0548</v>
      </c>
      <c r="H21" s="50">
        <v>6.8022273599999989</v>
      </c>
      <c r="I21" s="50">
        <v>48.9086</v>
      </c>
      <c r="J21" s="50">
        <v>6.7299999999999999E-2</v>
      </c>
      <c r="K21" s="50">
        <v>10.0548</v>
      </c>
      <c r="L21" s="50">
        <v>7.7251908396946662</v>
      </c>
      <c r="M21" s="50">
        <v>69.790000000000006</v>
      </c>
      <c r="N21" s="47">
        <v>2.9</v>
      </c>
      <c r="O21" s="47">
        <v>90.5</v>
      </c>
      <c r="P21" s="47">
        <v>6.3</v>
      </c>
      <c r="Q21" s="47">
        <v>0.29999999999999716</v>
      </c>
    </row>
    <row r="22" spans="1:17">
      <c r="A22" s="43">
        <v>20</v>
      </c>
      <c r="B22" s="51"/>
      <c r="C22" s="3" t="s">
        <v>124</v>
      </c>
      <c r="D22" s="50">
        <v>6.0961020000000001</v>
      </c>
      <c r="E22" s="50">
        <v>45.9878</v>
      </c>
      <c r="F22" s="50">
        <v>7.5999999999999998E-2</v>
      </c>
      <c r="G22" s="50">
        <v>15.0633</v>
      </c>
      <c r="H22" s="50">
        <v>6.0961020000000001</v>
      </c>
      <c r="I22" s="50">
        <v>45.9878</v>
      </c>
      <c r="J22" s="50">
        <v>7.5999999999999998E-2</v>
      </c>
      <c r="K22" s="50">
        <v>15.0633</v>
      </c>
      <c r="L22" s="50">
        <v>5.8862559241706069</v>
      </c>
      <c r="M22" s="50">
        <v>65.989999999999995</v>
      </c>
      <c r="N22" s="47">
        <v>3.9</v>
      </c>
      <c r="O22" s="47">
        <v>89.4</v>
      </c>
      <c r="P22" s="47">
        <v>6.4</v>
      </c>
      <c r="Q22" s="47">
        <v>0.29999999999998295</v>
      </c>
    </row>
    <row r="23" spans="1:17">
      <c r="A23" s="43">
        <v>21</v>
      </c>
      <c r="B23" s="51"/>
      <c r="C23" s="3" t="s">
        <v>125</v>
      </c>
      <c r="D23" s="50">
        <v>14.923211219999999</v>
      </c>
      <c r="E23" s="50">
        <v>38.189900000000002</v>
      </c>
      <c r="F23" s="50">
        <v>0.59399999999999997</v>
      </c>
      <c r="G23" s="50">
        <v>20.500699999999998</v>
      </c>
      <c r="H23" s="50">
        <v>14.923211219999999</v>
      </c>
      <c r="I23" s="50">
        <v>38.189900000000002</v>
      </c>
      <c r="J23" s="50">
        <v>0.59399999999999997</v>
      </c>
      <c r="K23" s="50">
        <v>20.500699999999998</v>
      </c>
      <c r="L23" s="50">
        <v>11.293242405455668</v>
      </c>
      <c r="M23" s="50">
        <v>50.73</v>
      </c>
      <c r="N23" s="47">
        <v>3.2</v>
      </c>
      <c r="O23" s="47">
        <v>89</v>
      </c>
      <c r="P23" s="47">
        <v>7.6</v>
      </c>
      <c r="Q23" s="47">
        <v>0.2</v>
      </c>
    </row>
    <row r="24" spans="1:17">
      <c r="A24" s="43">
        <v>22</v>
      </c>
      <c r="B24" s="51"/>
      <c r="C24" s="3" t="s">
        <v>126</v>
      </c>
      <c r="D24" s="50">
        <v>11.808699539999999</v>
      </c>
      <c r="E24" s="50">
        <v>41.990699999999997</v>
      </c>
      <c r="F24" s="50">
        <v>0.78910000000000002</v>
      </c>
      <c r="G24" s="50">
        <v>20.564</v>
      </c>
      <c r="H24" s="50">
        <v>11.808699539999999</v>
      </c>
      <c r="I24" s="50">
        <v>41.990699999999997</v>
      </c>
      <c r="J24" s="50">
        <v>0.78910000000000002</v>
      </c>
      <c r="K24" s="50">
        <v>20.564</v>
      </c>
      <c r="L24" s="50">
        <v>7.18589025755879</v>
      </c>
      <c r="M24" s="50">
        <v>52.61</v>
      </c>
      <c r="N24" s="47">
        <v>3.3</v>
      </c>
      <c r="O24" s="47">
        <v>89.7</v>
      </c>
      <c r="P24" s="47">
        <v>6.7</v>
      </c>
      <c r="Q24" s="47">
        <v>0.29999999999999716</v>
      </c>
    </row>
    <row r="25" spans="1:17">
      <c r="A25" s="43">
        <v>23</v>
      </c>
      <c r="B25" s="51"/>
      <c r="C25" s="3" t="s">
        <v>127</v>
      </c>
      <c r="D25" s="50">
        <v>4.4765683200000002</v>
      </c>
      <c r="E25" s="50">
        <v>39.253500000000003</v>
      </c>
      <c r="F25" s="50">
        <v>0.4073</v>
      </c>
      <c r="G25" s="50">
        <v>28.692599999999999</v>
      </c>
      <c r="H25" s="50">
        <v>4.4765683200000002</v>
      </c>
      <c r="I25" s="50">
        <v>39.253500000000003</v>
      </c>
      <c r="J25" s="50">
        <v>0.4073</v>
      </c>
      <c r="K25" s="50">
        <v>28.692599999999999</v>
      </c>
      <c r="L25" s="50">
        <v>1.657104736490993</v>
      </c>
      <c r="M25" s="50">
        <v>52.17</v>
      </c>
      <c r="N25" s="47">
        <v>3.9</v>
      </c>
      <c r="O25" s="47">
        <v>88</v>
      </c>
      <c r="P25" s="47">
        <v>7.9</v>
      </c>
      <c r="Q25" s="47">
        <v>0.19999999999998863</v>
      </c>
    </row>
    <row r="26" spans="1:17">
      <c r="A26" s="43">
        <v>24</v>
      </c>
      <c r="B26" s="51"/>
      <c r="C26" s="3" t="s">
        <v>128</v>
      </c>
      <c r="D26" s="50">
        <v>4.6774220999999994</v>
      </c>
      <c r="E26" s="50">
        <v>47.329900000000002</v>
      </c>
      <c r="F26" s="50">
        <v>0.32850000000000001</v>
      </c>
      <c r="G26" s="50">
        <v>23.823499999999999</v>
      </c>
      <c r="H26" s="50">
        <v>4.6774220999999994</v>
      </c>
      <c r="I26" s="50">
        <v>47.329900000000002</v>
      </c>
      <c r="J26" s="50">
        <v>0.32850000000000001</v>
      </c>
      <c r="K26" s="50">
        <v>23.823499999999999</v>
      </c>
      <c r="L26" s="50" t="s">
        <v>105</v>
      </c>
      <c r="M26" s="50">
        <v>63.96</v>
      </c>
      <c r="N26" s="47">
        <v>2.7</v>
      </c>
      <c r="O26" s="47">
        <v>90.4</v>
      </c>
      <c r="P26" s="47">
        <v>6.6</v>
      </c>
      <c r="Q26" s="47">
        <v>0.29999999999999716</v>
      </c>
    </row>
    <row r="27" spans="1:17">
      <c r="A27" s="43">
        <v>25</v>
      </c>
      <c r="B27" s="51"/>
      <c r="C27" s="3" t="s">
        <v>129</v>
      </c>
      <c r="D27" s="50">
        <v>5.9395553400000001</v>
      </c>
      <c r="E27" s="50">
        <v>44.482700000000001</v>
      </c>
      <c r="F27" s="50">
        <v>0.9153</v>
      </c>
      <c r="G27" s="50">
        <v>16.037800000000001</v>
      </c>
      <c r="H27" s="50">
        <v>5.9395553400000001</v>
      </c>
      <c r="I27" s="50">
        <v>44.482700000000001</v>
      </c>
      <c r="J27" s="50">
        <v>0.9153</v>
      </c>
      <c r="K27" s="50">
        <v>16.037800000000001</v>
      </c>
      <c r="L27" s="50">
        <v>2.8780748663101541</v>
      </c>
      <c r="M27" s="50">
        <v>67.25</v>
      </c>
      <c r="N27" s="47">
        <v>1.2</v>
      </c>
      <c r="O27" s="47">
        <v>87</v>
      </c>
      <c r="P27" s="47">
        <v>6.2</v>
      </c>
      <c r="Q27" s="47">
        <v>5.5999999999999943</v>
      </c>
    </row>
    <row r="28" spans="1:17">
      <c r="A28" s="43">
        <v>26</v>
      </c>
      <c r="B28" s="53" t="s">
        <v>141</v>
      </c>
      <c r="C28" s="3" t="s">
        <v>130</v>
      </c>
      <c r="D28" s="50">
        <v>3.5703637800000001</v>
      </c>
      <c r="E28" s="50">
        <v>42.087899999999998</v>
      </c>
      <c r="F28" s="50">
        <v>0.31619999999999998</v>
      </c>
      <c r="G28" s="50">
        <v>27.029299999999999</v>
      </c>
      <c r="H28" s="50">
        <v>3.5703637800000001</v>
      </c>
      <c r="I28" s="50">
        <v>42.087899999999998</v>
      </c>
      <c r="J28" s="50">
        <v>0.31619999999999998</v>
      </c>
      <c r="K28" s="50">
        <v>27.029299999999999</v>
      </c>
      <c r="L28" s="50" t="s">
        <v>105</v>
      </c>
      <c r="M28" s="50">
        <v>55.1</v>
      </c>
      <c r="N28" s="47">
        <v>3.5</v>
      </c>
      <c r="O28" s="47">
        <v>88</v>
      </c>
      <c r="P28" s="47">
        <v>8.1999999999999993</v>
      </c>
      <c r="Q28" s="47">
        <v>0.29999999999999716</v>
      </c>
    </row>
    <row r="29" spans="1:17" s="42" customFormat="1">
      <c r="A29" s="43">
        <v>27</v>
      </c>
      <c r="B29" s="53"/>
      <c r="C29" s="3" t="s">
        <v>131</v>
      </c>
      <c r="D29" s="50">
        <v>4.7857886399999998</v>
      </c>
      <c r="E29" s="50">
        <v>35.898800000000001</v>
      </c>
      <c r="F29" s="50">
        <v>0.1178</v>
      </c>
      <c r="G29" s="50">
        <v>21.435099999999998</v>
      </c>
      <c r="H29" s="50">
        <v>4.7857886399999998</v>
      </c>
      <c r="I29" s="50">
        <v>35.898800000000001</v>
      </c>
      <c r="J29" s="50">
        <v>0.1178</v>
      </c>
      <c r="K29" s="50">
        <v>21.435099999999998</v>
      </c>
      <c r="L29" s="50">
        <v>3.6134663341645847</v>
      </c>
      <c r="M29" s="50">
        <v>52.82</v>
      </c>
      <c r="N29" s="47">
        <v>3</v>
      </c>
      <c r="O29" s="47">
        <v>87.6</v>
      </c>
      <c r="P29" s="47">
        <v>9</v>
      </c>
      <c r="Q29" s="47">
        <v>0.40000000000000568</v>
      </c>
    </row>
    <row r="30" spans="1:17">
      <c r="A30" s="43">
        <v>28</v>
      </c>
      <c r="B30" s="54"/>
      <c r="C30" s="3" t="s">
        <v>132</v>
      </c>
      <c r="D30" s="50">
        <v>4.6465930200000001</v>
      </c>
      <c r="E30" s="50">
        <v>37.088900000000002</v>
      </c>
      <c r="F30" s="50">
        <v>7.3499999999999996E-2</v>
      </c>
      <c r="G30" s="50">
        <v>22.9725</v>
      </c>
      <c r="H30" s="50">
        <v>4.6465930200000001</v>
      </c>
      <c r="I30" s="50">
        <v>37.088900000000002</v>
      </c>
      <c r="J30" s="50">
        <v>7.3499999999999996E-2</v>
      </c>
      <c r="K30" s="50">
        <v>22.9725</v>
      </c>
      <c r="L30" s="50">
        <v>5.8515901060070714</v>
      </c>
      <c r="M30" s="50">
        <v>55.61</v>
      </c>
      <c r="N30" s="47">
        <v>2.8</v>
      </c>
      <c r="O30" s="47">
        <v>88.5</v>
      </c>
      <c r="P30" s="47">
        <v>8.5</v>
      </c>
      <c r="Q30" s="47">
        <v>0.20000000000000284</v>
      </c>
    </row>
    <row r="31" spans="1:17">
      <c r="A31" s="43">
        <v>29</v>
      </c>
      <c r="B31" s="51" t="s">
        <v>135</v>
      </c>
      <c r="C31" s="3" t="s">
        <v>133</v>
      </c>
      <c r="D31" s="50">
        <v>1.8299924999999997</v>
      </c>
      <c r="E31" s="50">
        <v>52.158499999999997</v>
      </c>
      <c r="F31" s="50">
        <v>6.8500000000000005E-2</v>
      </c>
      <c r="G31" s="50">
        <v>17.612300000000001</v>
      </c>
      <c r="H31" s="50">
        <v>1.8299924999999997</v>
      </c>
      <c r="I31" s="50">
        <v>52.158499999999997</v>
      </c>
      <c r="J31" s="50">
        <v>6.8500000000000005E-2</v>
      </c>
      <c r="K31" s="50">
        <v>17.612300000000001</v>
      </c>
      <c r="L31" s="50">
        <v>1.81</v>
      </c>
      <c r="M31" s="50">
        <v>70.099999999999994</v>
      </c>
      <c r="N31" s="47">
        <v>1.7</v>
      </c>
      <c r="O31" s="47">
        <v>92.4</v>
      </c>
      <c r="P31" s="47">
        <v>5.7</v>
      </c>
      <c r="Q31" s="47">
        <v>0.19999999999998863</v>
      </c>
    </row>
    <row r="32" spans="1:17">
      <c r="A32" s="43">
        <v>30</v>
      </c>
      <c r="B32" s="51"/>
      <c r="C32" s="3" t="s">
        <v>134</v>
      </c>
      <c r="D32" s="50">
        <v>1.6265825399999998</v>
      </c>
      <c r="E32" s="50">
        <v>45.982500000000002</v>
      </c>
      <c r="F32" s="50">
        <v>6.2100000000000002E-2</v>
      </c>
      <c r="G32" s="50">
        <v>20.8005</v>
      </c>
      <c r="H32" s="50">
        <v>1.6265825399999998</v>
      </c>
      <c r="I32" s="50">
        <v>45.982500000000002</v>
      </c>
      <c r="J32" s="50">
        <v>6.2100000000000002E-2</v>
      </c>
      <c r="K32" s="50">
        <v>20.8005</v>
      </c>
      <c r="L32" s="50" t="s">
        <v>105</v>
      </c>
      <c r="M32" s="50">
        <v>66.33</v>
      </c>
      <c r="N32" s="47">
        <v>1.9</v>
      </c>
      <c r="O32" s="47">
        <v>91.3</v>
      </c>
      <c r="P32" s="47">
        <v>6.5</v>
      </c>
      <c r="Q32" s="47">
        <v>0.29999999999999716</v>
      </c>
    </row>
  </sheetData>
  <mergeCells count="6">
    <mergeCell ref="B31:B32"/>
    <mergeCell ref="A1:Q1"/>
    <mergeCell ref="B3:B4"/>
    <mergeCell ref="B5:B16"/>
    <mergeCell ref="B17:B27"/>
    <mergeCell ref="B28:B30"/>
  </mergeCells>
  <conditionalFormatting sqref="Q1 Q33:Q1048576">
    <cfRule type="cellIs" dxfId="0" priority="11" operator="greaterThan">
      <formula>1.999999999</formula>
    </cfRule>
  </conditionalFormatting>
  <printOptions horizontalCentered="1"/>
  <pageMargins left="0.511811023622047" right="0.31496062992126" top="1.2992125984252001" bottom="0.39370078740157499" header="0.511811023622047" footer="0.31496062992126"/>
  <pageSetup paperSize="9" orientation="landscape" r:id="rId1"/>
  <headerFooter>
    <oddHeader>&amp;R&amp;G
ANNEXURE-IV/&amp;P</oddHeader>
  </headerFooter>
  <rowBreaks count="1" manualBreakCount="1">
    <brk id="27" max="16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L80"/>
  <sheetViews>
    <sheetView workbookViewId="0">
      <selection activeCell="I25" sqref="I25:L80"/>
    </sheetView>
  </sheetViews>
  <sheetFormatPr defaultColWidth="9.140625" defaultRowHeight="15.75"/>
  <cols>
    <col min="1" max="1" width="9.140625" style="1"/>
    <col min="2" max="2" width="9.140625" style="2"/>
    <col min="3" max="4" width="12.28515625" style="1" customWidth="1"/>
    <col min="5" max="6" width="9.140625" style="1"/>
    <col min="7" max="7" width="10.7109375" style="1" bestFit="1" customWidth="1"/>
    <col min="8" max="8" width="52" style="1" customWidth="1"/>
    <col min="9" max="16384" width="9.140625" style="1"/>
  </cols>
  <sheetData>
    <row r="1" spans="2:12" ht="16.5" thickBot="1"/>
    <row r="2" spans="2:12">
      <c r="B2" s="55" t="s">
        <v>92</v>
      </c>
      <c r="C2" s="56"/>
      <c r="D2" s="56"/>
      <c r="E2" s="56"/>
      <c r="F2" s="56"/>
      <c r="G2" s="56"/>
      <c r="H2" s="56"/>
      <c r="I2" s="56"/>
      <c r="J2" s="56"/>
      <c r="K2" s="56"/>
      <c r="L2" s="57"/>
    </row>
    <row r="3" spans="2:12">
      <c r="B3" s="65" t="s">
        <v>93</v>
      </c>
      <c r="C3" s="66"/>
      <c r="D3" s="66"/>
      <c r="E3" s="66"/>
      <c r="F3" s="66"/>
      <c r="G3" s="66"/>
      <c r="H3" s="66"/>
      <c r="I3" s="61" t="s">
        <v>86</v>
      </c>
      <c r="J3" s="62" t="s">
        <v>87</v>
      </c>
      <c r="K3" s="22" t="s">
        <v>88</v>
      </c>
      <c r="L3" s="30" t="s">
        <v>89</v>
      </c>
    </row>
    <row r="4" spans="2:12" s="13" customFormat="1">
      <c r="B4" s="11" t="s">
        <v>0</v>
      </c>
      <c r="C4" s="12" t="s">
        <v>1</v>
      </c>
      <c r="D4" s="12" t="s">
        <v>6</v>
      </c>
      <c r="E4" s="12" t="s">
        <v>2</v>
      </c>
      <c r="F4" s="12" t="s">
        <v>3</v>
      </c>
      <c r="G4" s="12" t="s">
        <v>4</v>
      </c>
      <c r="H4" s="21" t="s">
        <v>5</v>
      </c>
      <c r="I4" s="61"/>
      <c r="J4" s="62"/>
      <c r="K4" s="22" t="s">
        <v>90</v>
      </c>
      <c r="L4" s="30" t="s">
        <v>90</v>
      </c>
    </row>
    <row r="5" spans="2:12">
      <c r="B5" s="7">
        <v>1</v>
      </c>
      <c r="C5" s="59" t="s">
        <v>82</v>
      </c>
      <c r="D5" s="3" t="s">
        <v>7</v>
      </c>
      <c r="E5" s="4">
        <v>24</v>
      </c>
      <c r="F5" s="4">
        <v>25</v>
      </c>
      <c r="G5" s="4">
        <f t="shared" ref="G5:G48" si="0">F5-E5</f>
        <v>1</v>
      </c>
      <c r="H5" s="15" t="s">
        <v>24</v>
      </c>
      <c r="I5" s="24">
        <v>2.65</v>
      </c>
      <c r="J5" s="24">
        <v>86.89</v>
      </c>
      <c r="K5" s="24">
        <v>9</v>
      </c>
      <c r="L5" s="24">
        <v>1.46</v>
      </c>
    </row>
    <row r="6" spans="2:12">
      <c r="B6" s="7">
        <v>2</v>
      </c>
      <c r="C6" s="59"/>
      <c r="D6" s="3" t="s">
        <v>8</v>
      </c>
      <c r="E6" s="4">
        <f t="shared" ref="E6:E49" si="1">F5</f>
        <v>25</v>
      </c>
      <c r="F6" s="4">
        <v>26</v>
      </c>
      <c r="G6" s="4">
        <f t="shared" si="0"/>
        <v>1</v>
      </c>
      <c r="H6" s="15" t="s">
        <v>24</v>
      </c>
      <c r="I6" s="24">
        <v>2.33</v>
      </c>
      <c r="J6" s="24">
        <v>85.92</v>
      </c>
      <c r="K6" s="24">
        <v>10.09</v>
      </c>
      <c r="L6" s="24">
        <v>1.66</v>
      </c>
    </row>
    <row r="7" spans="2:12">
      <c r="B7" s="7">
        <v>3</v>
      </c>
      <c r="C7" s="59"/>
      <c r="D7" s="3" t="s">
        <v>9</v>
      </c>
      <c r="E7" s="4">
        <f t="shared" si="1"/>
        <v>26</v>
      </c>
      <c r="F7" s="4">
        <v>27</v>
      </c>
      <c r="G7" s="4">
        <f t="shared" si="0"/>
        <v>1</v>
      </c>
      <c r="H7" s="15" t="s">
        <v>24</v>
      </c>
      <c r="I7" s="24">
        <v>0.96</v>
      </c>
      <c r="J7" s="24">
        <v>88.13</v>
      </c>
      <c r="K7" s="24">
        <v>9.69</v>
      </c>
      <c r="L7" s="24">
        <v>1.22</v>
      </c>
    </row>
    <row r="8" spans="2:12">
      <c r="B8" s="7">
        <v>4</v>
      </c>
      <c r="C8" s="59"/>
      <c r="D8" s="3" t="s">
        <v>10</v>
      </c>
      <c r="E8" s="4">
        <f t="shared" si="1"/>
        <v>27</v>
      </c>
      <c r="F8" s="4">
        <v>28</v>
      </c>
      <c r="G8" s="4">
        <f t="shared" si="0"/>
        <v>1</v>
      </c>
      <c r="H8" s="15" t="s">
        <v>24</v>
      </c>
      <c r="I8" s="24">
        <v>1.73</v>
      </c>
      <c r="J8" s="24">
        <v>86.82</v>
      </c>
      <c r="K8" s="24">
        <v>8.67</v>
      </c>
      <c r="L8" s="24">
        <v>2.78</v>
      </c>
    </row>
    <row r="9" spans="2:12">
      <c r="B9" s="7">
        <v>5</v>
      </c>
      <c r="C9" s="59"/>
      <c r="D9" s="3" t="s">
        <v>11</v>
      </c>
      <c r="E9" s="4">
        <f t="shared" si="1"/>
        <v>28</v>
      </c>
      <c r="F9" s="4">
        <v>29</v>
      </c>
      <c r="G9" s="4">
        <f t="shared" si="0"/>
        <v>1</v>
      </c>
      <c r="H9" s="15" t="s">
        <v>24</v>
      </c>
      <c r="I9" s="24">
        <v>1.25</v>
      </c>
      <c r="J9" s="24">
        <v>87.9</v>
      </c>
      <c r="K9" s="24">
        <v>9.41</v>
      </c>
      <c r="L9" s="24">
        <v>1.44</v>
      </c>
    </row>
    <row r="10" spans="2:12">
      <c r="B10" s="7">
        <v>6</v>
      </c>
      <c r="C10" s="59"/>
      <c r="D10" s="3" t="s">
        <v>12</v>
      </c>
      <c r="E10" s="4">
        <f t="shared" si="1"/>
        <v>29</v>
      </c>
      <c r="F10" s="4">
        <v>30</v>
      </c>
      <c r="G10" s="4">
        <f t="shared" si="0"/>
        <v>1</v>
      </c>
      <c r="H10" s="15" t="s">
        <v>24</v>
      </c>
      <c r="I10" s="24">
        <v>1.38</v>
      </c>
      <c r="J10" s="24">
        <v>86.35</v>
      </c>
      <c r="K10" s="24">
        <v>10.32</v>
      </c>
      <c r="L10" s="24">
        <v>1.95</v>
      </c>
    </row>
    <row r="11" spans="2:12">
      <c r="B11" s="7">
        <v>7</v>
      </c>
      <c r="C11" s="59"/>
      <c r="D11" s="3" t="s">
        <v>13</v>
      </c>
      <c r="E11" s="4">
        <f t="shared" si="1"/>
        <v>30</v>
      </c>
      <c r="F11" s="4">
        <v>31</v>
      </c>
      <c r="G11" s="4">
        <f t="shared" si="0"/>
        <v>1</v>
      </c>
      <c r="H11" s="15" t="s">
        <v>24</v>
      </c>
      <c r="I11" s="24">
        <v>1.02</v>
      </c>
      <c r="J11" s="24">
        <v>86.89</v>
      </c>
      <c r="K11" s="24">
        <v>10.039999999999999</v>
      </c>
      <c r="L11" s="24">
        <v>2.0499999999999998</v>
      </c>
    </row>
    <row r="12" spans="2:12">
      <c r="B12" s="7">
        <v>8</v>
      </c>
      <c r="C12" s="59"/>
      <c r="D12" s="3" t="s">
        <v>14</v>
      </c>
      <c r="E12" s="4">
        <f t="shared" si="1"/>
        <v>31</v>
      </c>
      <c r="F12" s="4">
        <v>32</v>
      </c>
      <c r="G12" s="4">
        <f t="shared" si="0"/>
        <v>1</v>
      </c>
      <c r="H12" s="15" t="s">
        <v>24</v>
      </c>
      <c r="I12" s="24">
        <v>1.66</v>
      </c>
      <c r="J12" s="24">
        <v>86.79</v>
      </c>
      <c r="K12" s="24">
        <v>9.6</v>
      </c>
      <c r="L12" s="24">
        <v>1.95</v>
      </c>
    </row>
    <row r="13" spans="2:12">
      <c r="B13" s="7">
        <v>9</v>
      </c>
      <c r="C13" s="59"/>
      <c r="D13" s="3" t="s">
        <v>15</v>
      </c>
      <c r="E13" s="4">
        <f t="shared" si="1"/>
        <v>32</v>
      </c>
      <c r="F13" s="4">
        <v>33</v>
      </c>
      <c r="G13" s="4">
        <f t="shared" si="0"/>
        <v>1</v>
      </c>
      <c r="H13" s="15" t="s">
        <v>24</v>
      </c>
      <c r="I13" s="24">
        <v>1.0900000000000001</v>
      </c>
      <c r="J13" s="24">
        <v>88.1</v>
      </c>
      <c r="K13" s="24">
        <v>8.9700000000000006</v>
      </c>
      <c r="L13" s="24">
        <v>1.84</v>
      </c>
    </row>
    <row r="14" spans="2:12">
      <c r="B14" s="7">
        <v>10</v>
      </c>
      <c r="C14" s="59"/>
      <c r="D14" s="3" t="s">
        <v>16</v>
      </c>
      <c r="E14" s="4">
        <f t="shared" si="1"/>
        <v>33</v>
      </c>
      <c r="F14" s="4">
        <v>34</v>
      </c>
      <c r="G14" s="4">
        <f t="shared" si="0"/>
        <v>1</v>
      </c>
      <c r="H14" s="15" t="s">
        <v>24</v>
      </c>
      <c r="I14" s="24">
        <v>1.63</v>
      </c>
      <c r="J14" s="24">
        <v>86.53</v>
      </c>
      <c r="K14" s="24">
        <v>9.66</v>
      </c>
      <c r="L14" s="24">
        <v>2.1800000000000002</v>
      </c>
    </row>
    <row r="15" spans="2:12">
      <c r="B15" s="7">
        <v>11</v>
      </c>
      <c r="C15" s="59"/>
      <c r="D15" s="3" t="s">
        <v>17</v>
      </c>
      <c r="E15" s="4">
        <f t="shared" si="1"/>
        <v>34</v>
      </c>
      <c r="F15" s="4">
        <v>35</v>
      </c>
      <c r="G15" s="4">
        <f t="shared" si="0"/>
        <v>1</v>
      </c>
      <c r="H15" s="15" t="s">
        <v>24</v>
      </c>
      <c r="I15" s="24">
        <v>1</v>
      </c>
      <c r="J15" s="24">
        <v>89.02</v>
      </c>
      <c r="K15" s="24">
        <v>8.01</v>
      </c>
      <c r="L15" s="24">
        <v>1.97</v>
      </c>
    </row>
    <row r="16" spans="2:12">
      <c r="B16" s="7">
        <v>12</v>
      </c>
      <c r="C16" s="59"/>
      <c r="D16" s="3" t="s">
        <v>18</v>
      </c>
      <c r="E16" s="4">
        <f t="shared" si="1"/>
        <v>35</v>
      </c>
      <c r="F16" s="4">
        <v>36</v>
      </c>
      <c r="G16" s="4">
        <f t="shared" si="0"/>
        <v>1</v>
      </c>
      <c r="H16" s="15" t="s">
        <v>24</v>
      </c>
      <c r="I16" s="24">
        <v>0.74</v>
      </c>
      <c r="J16" s="24">
        <v>90.14</v>
      </c>
      <c r="K16" s="24">
        <v>7.56</v>
      </c>
      <c r="L16" s="24">
        <v>1.56</v>
      </c>
    </row>
    <row r="17" spans="2:12">
      <c r="B17" s="7">
        <v>13</v>
      </c>
      <c r="C17" s="59"/>
      <c r="D17" s="3" t="s">
        <v>19</v>
      </c>
      <c r="E17" s="4">
        <f t="shared" si="1"/>
        <v>36</v>
      </c>
      <c r="F17" s="4">
        <v>37</v>
      </c>
      <c r="G17" s="4">
        <f t="shared" si="0"/>
        <v>1</v>
      </c>
      <c r="H17" s="15" t="s">
        <v>24</v>
      </c>
      <c r="I17" s="24">
        <v>1.07</v>
      </c>
      <c r="J17" s="24">
        <v>88.2</v>
      </c>
      <c r="K17" s="24">
        <v>8.69</v>
      </c>
      <c r="L17" s="24">
        <v>2.04</v>
      </c>
    </row>
    <row r="18" spans="2:12">
      <c r="B18" s="7">
        <v>14</v>
      </c>
      <c r="C18" s="59"/>
      <c r="D18" s="3" t="s">
        <v>20</v>
      </c>
      <c r="E18" s="4">
        <f t="shared" si="1"/>
        <v>37</v>
      </c>
      <c r="F18" s="4">
        <v>38</v>
      </c>
      <c r="G18" s="4">
        <f t="shared" si="0"/>
        <v>1</v>
      </c>
      <c r="H18" s="15" t="s">
        <v>24</v>
      </c>
      <c r="I18" s="24">
        <v>0.83</v>
      </c>
      <c r="J18" s="24">
        <v>82.65</v>
      </c>
      <c r="K18" s="24">
        <v>7.64</v>
      </c>
      <c r="L18" s="24">
        <v>8.8800000000000008</v>
      </c>
    </row>
    <row r="19" spans="2:12">
      <c r="B19" s="7">
        <v>15</v>
      </c>
      <c r="C19" s="59"/>
      <c r="D19" s="3" t="s">
        <v>21</v>
      </c>
      <c r="E19" s="4">
        <f t="shared" si="1"/>
        <v>38</v>
      </c>
      <c r="F19" s="4">
        <v>39</v>
      </c>
      <c r="G19" s="4">
        <f t="shared" si="0"/>
        <v>1</v>
      </c>
      <c r="H19" s="15" t="s">
        <v>24</v>
      </c>
      <c r="I19" s="24">
        <v>0.85</v>
      </c>
      <c r="J19" s="24">
        <v>84.28</v>
      </c>
      <c r="K19" s="24">
        <v>12.06</v>
      </c>
      <c r="L19" s="24">
        <v>2.81</v>
      </c>
    </row>
    <row r="20" spans="2:12">
      <c r="B20" s="7">
        <v>16</v>
      </c>
      <c r="C20" s="59"/>
      <c r="D20" s="3" t="s">
        <v>22</v>
      </c>
      <c r="E20" s="4">
        <f t="shared" si="1"/>
        <v>39</v>
      </c>
      <c r="F20" s="4">
        <v>40</v>
      </c>
      <c r="G20" s="4">
        <f t="shared" si="0"/>
        <v>1</v>
      </c>
      <c r="H20" s="15" t="s">
        <v>24</v>
      </c>
      <c r="I20" s="24">
        <v>1.1000000000000001</v>
      </c>
      <c r="J20" s="24">
        <v>85.58</v>
      </c>
      <c r="K20" s="24">
        <v>10.73</v>
      </c>
      <c r="L20" s="24">
        <v>2.59</v>
      </c>
    </row>
    <row r="21" spans="2:12" ht="16.5" thickBot="1">
      <c r="B21" s="8">
        <v>17</v>
      </c>
      <c r="C21" s="60"/>
      <c r="D21" s="9" t="s">
        <v>23</v>
      </c>
      <c r="E21" s="10">
        <f t="shared" si="1"/>
        <v>40</v>
      </c>
      <c r="F21" s="10">
        <v>41</v>
      </c>
      <c r="G21" s="10">
        <f t="shared" si="0"/>
        <v>1</v>
      </c>
      <c r="H21" s="16" t="s">
        <v>24</v>
      </c>
      <c r="I21" s="24">
        <v>1.44</v>
      </c>
      <c r="J21" s="24">
        <v>85.93</v>
      </c>
      <c r="K21" s="24">
        <v>9.5</v>
      </c>
      <c r="L21" s="24">
        <v>3.13</v>
      </c>
    </row>
    <row r="22" spans="2:12" ht="16.5" thickBot="1">
      <c r="C22" s="25"/>
      <c r="D22" s="2"/>
      <c r="E22" s="26"/>
      <c r="F22" s="26"/>
      <c r="G22" s="26"/>
      <c r="I22" s="27"/>
      <c r="J22" s="27"/>
      <c r="K22" s="27"/>
      <c r="L22" s="27"/>
    </row>
    <row r="23" spans="2:12">
      <c r="B23" s="67" t="s">
        <v>84</v>
      </c>
      <c r="C23" s="68"/>
      <c r="D23" s="68"/>
      <c r="E23" s="68"/>
      <c r="F23" s="68"/>
      <c r="G23" s="68"/>
      <c r="H23" s="69"/>
      <c r="I23" s="63" t="s">
        <v>86</v>
      </c>
      <c r="J23" s="64" t="s">
        <v>87</v>
      </c>
      <c r="K23" s="28" t="s">
        <v>88</v>
      </c>
      <c r="L23" s="29" t="s">
        <v>89</v>
      </c>
    </row>
    <row r="24" spans="2:12" s="14" customFormat="1" ht="16.5" thickBot="1">
      <c r="B24" s="18" t="s">
        <v>0</v>
      </c>
      <c r="C24" s="19" t="s">
        <v>1</v>
      </c>
      <c r="D24" s="19" t="s">
        <v>6</v>
      </c>
      <c r="E24" s="19" t="s">
        <v>2</v>
      </c>
      <c r="F24" s="19" t="s">
        <v>3</v>
      </c>
      <c r="G24" s="19" t="s">
        <v>4</v>
      </c>
      <c r="H24" s="20" t="s">
        <v>5</v>
      </c>
      <c r="I24" s="61"/>
      <c r="J24" s="62"/>
      <c r="K24" s="22" t="s">
        <v>90</v>
      </c>
      <c r="L24" s="30" t="s">
        <v>90</v>
      </c>
    </row>
    <row r="25" spans="2:12">
      <c r="B25" s="7">
        <v>1</v>
      </c>
      <c r="C25" s="58" t="s">
        <v>81</v>
      </c>
      <c r="D25" s="5" t="s">
        <v>26</v>
      </c>
      <c r="E25" s="6">
        <v>0</v>
      </c>
      <c r="F25" s="6">
        <v>1</v>
      </c>
      <c r="G25" s="6">
        <f t="shared" si="0"/>
        <v>1</v>
      </c>
      <c r="H25" s="17" t="s">
        <v>24</v>
      </c>
      <c r="I25" s="23">
        <v>1.63</v>
      </c>
      <c r="J25" s="23">
        <v>87.79</v>
      </c>
      <c r="K25" s="23">
        <v>9.24</v>
      </c>
      <c r="L25" s="31">
        <v>1.34</v>
      </c>
    </row>
    <row r="26" spans="2:12">
      <c r="B26" s="7">
        <v>2</v>
      </c>
      <c r="C26" s="59"/>
      <c r="D26" s="3" t="s">
        <v>27</v>
      </c>
      <c r="E26" s="4">
        <f>F25</f>
        <v>1</v>
      </c>
      <c r="F26" s="4">
        <v>2</v>
      </c>
      <c r="G26" s="4">
        <f t="shared" si="0"/>
        <v>1</v>
      </c>
      <c r="H26" s="15" t="s">
        <v>24</v>
      </c>
      <c r="I26" s="24">
        <v>1.7</v>
      </c>
      <c r="J26" s="24">
        <v>87.36</v>
      </c>
      <c r="K26" s="24">
        <v>9.68</v>
      </c>
      <c r="L26" s="32">
        <v>1.26</v>
      </c>
    </row>
    <row r="27" spans="2:12">
      <c r="B27" s="7">
        <v>3</v>
      </c>
      <c r="C27" s="59"/>
      <c r="D27" s="3" t="s">
        <v>28</v>
      </c>
      <c r="E27" s="4">
        <f t="shared" si="1"/>
        <v>2</v>
      </c>
      <c r="F27" s="4">
        <v>3</v>
      </c>
      <c r="G27" s="4">
        <f t="shared" si="0"/>
        <v>1</v>
      </c>
      <c r="H27" s="15" t="s">
        <v>24</v>
      </c>
      <c r="I27" s="24">
        <v>1.48</v>
      </c>
      <c r="J27" s="24">
        <v>87.2</v>
      </c>
      <c r="K27" s="24">
        <v>10.050000000000001</v>
      </c>
      <c r="L27" s="32">
        <v>1.27</v>
      </c>
    </row>
    <row r="28" spans="2:12">
      <c r="B28" s="7">
        <v>4</v>
      </c>
      <c r="C28" s="59"/>
      <c r="D28" s="3" t="s">
        <v>29</v>
      </c>
      <c r="E28" s="4">
        <f t="shared" si="1"/>
        <v>3</v>
      </c>
      <c r="F28" s="4">
        <v>4</v>
      </c>
      <c r="G28" s="4">
        <f t="shared" si="0"/>
        <v>1</v>
      </c>
      <c r="H28" s="15" t="s">
        <v>24</v>
      </c>
      <c r="I28" s="24">
        <v>2</v>
      </c>
      <c r="J28" s="24">
        <v>86.43</v>
      </c>
      <c r="K28" s="24">
        <v>10.08</v>
      </c>
      <c r="L28" s="32">
        <v>1.49</v>
      </c>
    </row>
    <row r="29" spans="2:12">
      <c r="B29" s="7">
        <v>5</v>
      </c>
      <c r="C29" s="59"/>
      <c r="D29" s="3" t="s">
        <v>30</v>
      </c>
      <c r="E29" s="4">
        <f t="shared" si="1"/>
        <v>4</v>
      </c>
      <c r="F29" s="4">
        <v>5</v>
      </c>
      <c r="G29" s="4">
        <f t="shared" si="0"/>
        <v>1</v>
      </c>
      <c r="H29" s="15" t="s">
        <v>24</v>
      </c>
      <c r="I29" s="24">
        <v>2.13</v>
      </c>
      <c r="J29" s="24">
        <v>86</v>
      </c>
      <c r="K29" s="24">
        <v>10.16</v>
      </c>
      <c r="L29" s="32">
        <v>1.71</v>
      </c>
    </row>
    <row r="30" spans="2:12" ht="16.5" thickBot="1">
      <c r="B30" s="7">
        <v>6</v>
      </c>
      <c r="C30" s="59"/>
      <c r="D30" s="3" t="s">
        <v>31</v>
      </c>
      <c r="E30" s="4">
        <f t="shared" si="1"/>
        <v>5</v>
      </c>
      <c r="F30" s="4">
        <v>6</v>
      </c>
      <c r="G30" s="4">
        <f t="shared" si="0"/>
        <v>1</v>
      </c>
      <c r="H30" s="15" t="s">
        <v>24</v>
      </c>
      <c r="I30" s="24">
        <v>2.02</v>
      </c>
      <c r="J30" s="24">
        <v>86.62</v>
      </c>
      <c r="K30" s="24">
        <v>9.64</v>
      </c>
      <c r="L30" s="36">
        <v>1.72</v>
      </c>
    </row>
    <row r="31" spans="2:12">
      <c r="B31" s="7">
        <v>7</v>
      </c>
      <c r="C31" s="59"/>
      <c r="D31" s="3" t="s">
        <v>32</v>
      </c>
      <c r="E31" s="4">
        <f t="shared" si="1"/>
        <v>6</v>
      </c>
      <c r="F31" s="4">
        <v>7</v>
      </c>
      <c r="G31" s="4">
        <f t="shared" si="0"/>
        <v>1</v>
      </c>
      <c r="H31" s="15" t="s">
        <v>24</v>
      </c>
      <c r="I31" s="24">
        <v>3.05</v>
      </c>
      <c r="J31" s="24">
        <v>84.3</v>
      </c>
      <c r="K31" s="34">
        <v>10.41</v>
      </c>
      <c r="L31" s="37">
        <v>2.2400000000000002</v>
      </c>
    </row>
    <row r="32" spans="2:12" ht="16.5" thickBot="1">
      <c r="B32" s="7">
        <v>8</v>
      </c>
      <c r="C32" s="59"/>
      <c r="D32" s="3" t="s">
        <v>33</v>
      </c>
      <c r="E32" s="4">
        <f t="shared" si="1"/>
        <v>7</v>
      </c>
      <c r="F32" s="4">
        <v>8</v>
      </c>
      <c r="G32" s="4">
        <f t="shared" si="0"/>
        <v>1</v>
      </c>
      <c r="H32" s="15" t="s">
        <v>24</v>
      </c>
      <c r="I32" s="24">
        <v>2.4700000000000002</v>
      </c>
      <c r="J32" s="24">
        <v>85.6</v>
      </c>
      <c r="K32" s="34">
        <v>9.93</v>
      </c>
      <c r="L32" s="39">
        <v>2</v>
      </c>
    </row>
    <row r="33" spans="2:12">
      <c r="B33" s="7">
        <v>9</v>
      </c>
      <c r="C33" s="59"/>
      <c r="D33" s="3" t="s">
        <v>34</v>
      </c>
      <c r="E33" s="4">
        <f t="shared" si="1"/>
        <v>8</v>
      </c>
      <c r="F33" s="4">
        <v>9</v>
      </c>
      <c r="G33" s="4">
        <f t="shared" si="0"/>
        <v>1</v>
      </c>
      <c r="H33" s="15" t="s">
        <v>24</v>
      </c>
      <c r="I33" s="24">
        <v>1.59</v>
      </c>
      <c r="J33" s="24">
        <v>88.27</v>
      </c>
      <c r="K33" s="24">
        <v>8.64</v>
      </c>
      <c r="L33" s="31">
        <v>1.5</v>
      </c>
    </row>
    <row r="34" spans="2:12">
      <c r="B34" s="7">
        <v>10</v>
      </c>
      <c r="C34" s="59"/>
      <c r="D34" s="3" t="s">
        <v>35</v>
      </c>
      <c r="E34" s="4">
        <f t="shared" si="1"/>
        <v>9</v>
      </c>
      <c r="F34" s="4">
        <v>10</v>
      </c>
      <c r="G34" s="4">
        <f t="shared" si="0"/>
        <v>1</v>
      </c>
      <c r="H34" s="15" t="s">
        <v>24</v>
      </c>
      <c r="I34" s="24">
        <v>1.61</v>
      </c>
      <c r="J34" s="24">
        <v>88.1</v>
      </c>
      <c r="K34" s="24">
        <v>8.61</v>
      </c>
      <c r="L34" s="32">
        <v>1.68</v>
      </c>
    </row>
    <row r="35" spans="2:12">
      <c r="B35" s="7">
        <v>11</v>
      </c>
      <c r="C35" s="59"/>
      <c r="D35" s="3" t="s">
        <v>36</v>
      </c>
      <c r="E35" s="4">
        <f t="shared" si="1"/>
        <v>10</v>
      </c>
      <c r="F35" s="4">
        <v>11</v>
      </c>
      <c r="G35" s="4">
        <f t="shared" si="0"/>
        <v>1</v>
      </c>
      <c r="H35" s="15" t="s">
        <v>24</v>
      </c>
      <c r="I35" s="24">
        <v>1.33</v>
      </c>
      <c r="J35" s="24">
        <v>88.38</v>
      </c>
      <c r="K35" s="24">
        <v>8.68</v>
      </c>
      <c r="L35" s="32">
        <v>1.61</v>
      </c>
    </row>
    <row r="36" spans="2:12" ht="16.5" thickBot="1">
      <c r="B36" s="7">
        <v>12</v>
      </c>
      <c r="C36" s="59"/>
      <c r="D36" s="3" t="s">
        <v>37</v>
      </c>
      <c r="E36" s="4">
        <f t="shared" si="1"/>
        <v>11</v>
      </c>
      <c r="F36" s="4">
        <v>12</v>
      </c>
      <c r="G36" s="4">
        <f t="shared" si="0"/>
        <v>1</v>
      </c>
      <c r="H36" s="15" t="s">
        <v>24</v>
      </c>
      <c r="I36" s="24">
        <v>1.44</v>
      </c>
      <c r="J36" s="24">
        <v>88.43</v>
      </c>
      <c r="K36" s="24">
        <v>8.42</v>
      </c>
      <c r="L36" s="36">
        <v>1.71</v>
      </c>
    </row>
    <row r="37" spans="2:12">
      <c r="B37" s="7">
        <v>13</v>
      </c>
      <c r="C37" s="59"/>
      <c r="D37" s="3" t="s">
        <v>38</v>
      </c>
      <c r="E37" s="4">
        <f t="shared" si="1"/>
        <v>12</v>
      </c>
      <c r="F37" s="4">
        <v>13</v>
      </c>
      <c r="G37" s="4">
        <f t="shared" si="0"/>
        <v>1</v>
      </c>
      <c r="H37" s="15" t="s">
        <v>24</v>
      </c>
      <c r="I37" s="24">
        <v>2.04</v>
      </c>
      <c r="J37" s="24">
        <v>87.79</v>
      </c>
      <c r="K37" s="34">
        <v>8.26</v>
      </c>
      <c r="L37" s="37">
        <v>1.91</v>
      </c>
    </row>
    <row r="38" spans="2:12">
      <c r="B38" s="7">
        <v>14</v>
      </c>
      <c r="C38" s="59"/>
      <c r="D38" s="3" t="s">
        <v>39</v>
      </c>
      <c r="E38" s="4">
        <f t="shared" si="1"/>
        <v>13</v>
      </c>
      <c r="F38" s="4">
        <v>14</v>
      </c>
      <c r="G38" s="4">
        <f t="shared" si="0"/>
        <v>1</v>
      </c>
      <c r="H38" s="15" t="s">
        <v>24</v>
      </c>
      <c r="I38" s="24">
        <v>2.0299999999999998</v>
      </c>
      <c r="J38" s="24">
        <v>88.01</v>
      </c>
      <c r="K38" s="34">
        <v>8.0399999999999991</v>
      </c>
      <c r="L38" s="38">
        <v>1.92</v>
      </c>
    </row>
    <row r="39" spans="2:12">
      <c r="B39" s="7">
        <v>15</v>
      </c>
      <c r="C39" s="59"/>
      <c r="D39" s="3" t="s">
        <v>40</v>
      </c>
      <c r="E39" s="4">
        <f t="shared" si="1"/>
        <v>14</v>
      </c>
      <c r="F39" s="4">
        <v>15</v>
      </c>
      <c r="G39" s="4">
        <f t="shared" si="0"/>
        <v>1</v>
      </c>
      <c r="H39" s="15" t="s">
        <v>24</v>
      </c>
      <c r="I39" s="24">
        <v>1.88</v>
      </c>
      <c r="J39" s="24">
        <v>88.59</v>
      </c>
      <c r="K39" s="34">
        <v>7.58</v>
      </c>
      <c r="L39" s="38">
        <v>1.95</v>
      </c>
    </row>
    <row r="40" spans="2:12">
      <c r="B40" s="7">
        <v>16</v>
      </c>
      <c r="C40" s="59"/>
      <c r="D40" s="3" t="s">
        <v>41</v>
      </c>
      <c r="E40" s="4">
        <f t="shared" si="1"/>
        <v>15</v>
      </c>
      <c r="F40" s="4">
        <v>16</v>
      </c>
      <c r="G40" s="4">
        <f t="shared" si="0"/>
        <v>1</v>
      </c>
      <c r="H40" s="15" t="s">
        <v>24</v>
      </c>
      <c r="I40" s="24">
        <v>2.5</v>
      </c>
      <c r="J40" s="24">
        <v>88.19</v>
      </c>
      <c r="K40" s="34">
        <v>7.2</v>
      </c>
      <c r="L40" s="38">
        <v>2.11</v>
      </c>
    </row>
    <row r="41" spans="2:12">
      <c r="B41" s="7">
        <v>17</v>
      </c>
      <c r="C41" s="59"/>
      <c r="D41" s="3" t="s">
        <v>42</v>
      </c>
      <c r="E41" s="4">
        <f t="shared" si="1"/>
        <v>16</v>
      </c>
      <c r="F41" s="4">
        <v>17</v>
      </c>
      <c r="G41" s="4">
        <f t="shared" si="0"/>
        <v>1</v>
      </c>
      <c r="H41" s="15" t="s">
        <v>24</v>
      </c>
      <c r="I41" s="24">
        <v>2.08</v>
      </c>
      <c r="J41" s="24">
        <v>85.37</v>
      </c>
      <c r="K41" s="34">
        <v>9.9600000000000009</v>
      </c>
      <c r="L41" s="38">
        <v>2.59</v>
      </c>
    </row>
    <row r="42" spans="2:12">
      <c r="B42" s="7">
        <v>18</v>
      </c>
      <c r="C42" s="59"/>
      <c r="D42" s="3" t="s">
        <v>43</v>
      </c>
      <c r="E42" s="4">
        <f t="shared" si="1"/>
        <v>17</v>
      </c>
      <c r="F42" s="4">
        <v>18</v>
      </c>
      <c r="G42" s="4">
        <f t="shared" si="0"/>
        <v>1</v>
      </c>
      <c r="H42" s="15" t="s">
        <v>24</v>
      </c>
      <c r="I42" s="24">
        <v>1.73</v>
      </c>
      <c r="J42" s="24">
        <v>87.62</v>
      </c>
      <c r="K42" s="34">
        <v>8.41</v>
      </c>
      <c r="L42" s="38">
        <v>2.2400000000000002</v>
      </c>
    </row>
    <row r="43" spans="2:12" ht="16.5" thickBot="1">
      <c r="B43" s="7">
        <v>19</v>
      </c>
      <c r="C43" s="59"/>
      <c r="D43" s="3" t="s">
        <v>44</v>
      </c>
      <c r="E43" s="4">
        <f t="shared" si="1"/>
        <v>18</v>
      </c>
      <c r="F43" s="4">
        <v>19</v>
      </c>
      <c r="G43" s="4">
        <f t="shared" si="0"/>
        <v>1</v>
      </c>
      <c r="H43" s="15" t="s">
        <v>24</v>
      </c>
      <c r="I43" s="24">
        <v>1.57</v>
      </c>
      <c r="J43" s="24">
        <v>88.51</v>
      </c>
      <c r="K43" s="34">
        <v>7.85</v>
      </c>
      <c r="L43" s="39">
        <v>2.0699999999999998</v>
      </c>
    </row>
    <row r="44" spans="2:12">
      <c r="B44" s="7">
        <v>20</v>
      </c>
      <c r="C44" s="59"/>
      <c r="D44" s="3" t="s">
        <v>45</v>
      </c>
      <c r="E44" s="4">
        <f t="shared" si="1"/>
        <v>19</v>
      </c>
      <c r="F44" s="4">
        <v>20</v>
      </c>
      <c r="G44" s="4">
        <f t="shared" si="0"/>
        <v>1</v>
      </c>
      <c r="H44" s="15" t="s">
        <v>24</v>
      </c>
      <c r="I44" s="24">
        <v>2.59</v>
      </c>
      <c r="J44" s="24">
        <v>87.03</v>
      </c>
      <c r="K44" s="24">
        <v>9.11</v>
      </c>
      <c r="L44" s="31">
        <v>1.27</v>
      </c>
    </row>
    <row r="45" spans="2:12">
      <c r="B45" s="7">
        <v>21</v>
      </c>
      <c r="C45" s="59"/>
      <c r="D45" s="3" t="s">
        <v>46</v>
      </c>
      <c r="E45" s="4">
        <f t="shared" si="1"/>
        <v>20</v>
      </c>
      <c r="F45" s="4">
        <v>21</v>
      </c>
      <c r="G45" s="4">
        <f t="shared" si="0"/>
        <v>1</v>
      </c>
      <c r="H45" s="15" t="s">
        <v>24</v>
      </c>
      <c r="I45" s="24">
        <v>2.65</v>
      </c>
      <c r="J45" s="24">
        <v>86.85</v>
      </c>
      <c r="K45" s="24">
        <v>8.98</v>
      </c>
      <c r="L45" s="32">
        <v>1.52</v>
      </c>
    </row>
    <row r="46" spans="2:12">
      <c r="B46" s="7">
        <v>22</v>
      </c>
      <c r="C46" s="59"/>
      <c r="D46" s="3" t="s">
        <v>47</v>
      </c>
      <c r="E46" s="4">
        <f t="shared" si="1"/>
        <v>21</v>
      </c>
      <c r="F46" s="4">
        <v>22</v>
      </c>
      <c r="G46" s="4">
        <f t="shared" si="0"/>
        <v>1</v>
      </c>
      <c r="H46" s="15" t="s">
        <v>24</v>
      </c>
      <c r="I46" s="24">
        <v>2.5499999999999998</v>
      </c>
      <c r="J46" s="24">
        <v>86.25</v>
      </c>
      <c r="K46" s="24">
        <v>9.4700000000000006</v>
      </c>
      <c r="L46" s="32">
        <v>1.73</v>
      </c>
    </row>
    <row r="47" spans="2:12">
      <c r="B47" s="7">
        <v>23</v>
      </c>
      <c r="C47" s="59"/>
      <c r="D47" s="3" t="s">
        <v>48</v>
      </c>
      <c r="E47" s="4">
        <f t="shared" si="1"/>
        <v>22</v>
      </c>
      <c r="F47" s="4">
        <v>23</v>
      </c>
      <c r="G47" s="4">
        <f t="shared" si="0"/>
        <v>1</v>
      </c>
      <c r="H47" s="15" t="s">
        <v>24</v>
      </c>
      <c r="I47" s="24">
        <v>2.2000000000000002</v>
      </c>
      <c r="J47" s="24">
        <v>86.86</v>
      </c>
      <c r="K47" s="24">
        <v>9.31</v>
      </c>
      <c r="L47" s="32">
        <v>1.63</v>
      </c>
    </row>
    <row r="48" spans="2:12">
      <c r="B48" s="7">
        <v>24</v>
      </c>
      <c r="C48" s="59"/>
      <c r="D48" s="3" t="s">
        <v>49</v>
      </c>
      <c r="E48" s="4">
        <f t="shared" si="1"/>
        <v>23</v>
      </c>
      <c r="F48" s="4">
        <v>24</v>
      </c>
      <c r="G48" s="4">
        <f t="shared" si="0"/>
        <v>1</v>
      </c>
      <c r="H48" s="15" t="s">
        <v>24</v>
      </c>
      <c r="I48" s="24">
        <v>1.69</v>
      </c>
      <c r="J48" s="24">
        <v>88.41</v>
      </c>
      <c r="K48" s="24">
        <v>8.51</v>
      </c>
      <c r="L48" s="32">
        <v>1.39</v>
      </c>
    </row>
    <row r="49" spans="2:12">
      <c r="B49" s="7">
        <v>25</v>
      </c>
      <c r="C49" s="59"/>
      <c r="D49" s="3" t="s">
        <v>50</v>
      </c>
      <c r="E49" s="4">
        <f t="shared" si="1"/>
        <v>24</v>
      </c>
      <c r="F49" s="4">
        <v>25</v>
      </c>
      <c r="G49" s="4">
        <f t="shared" ref="G49:G80" si="2">F49-E49</f>
        <v>1</v>
      </c>
      <c r="H49" s="15" t="s">
        <v>24</v>
      </c>
      <c r="I49" s="24">
        <v>1.65</v>
      </c>
      <c r="J49" s="24">
        <v>88.1</v>
      </c>
      <c r="K49" s="24">
        <v>8.82</v>
      </c>
      <c r="L49" s="32">
        <v>1.43</v>
      </c>
    </row>
    <row r="50" spans="2:12">
      <c r="B50" s="7">
        <v>26</v>
      </c>
      <c r="C50" s="59"/>
      <c r="D50" s="3" t="s">
        <v>51</v>
      </c>
      <c r="E50" s="4">
        <f t="shared" ref="E50:E80" si="3">F49</f>
        <v>25</v>
      </c>
      <c r="F50" s="4">
        <v>26</v>
      </c>
      <c r="G50" s="4">
        <f t="shared" si="2"/>
        <v>1</v>
      </c>
      <c r="H50" s="15" t="s">
        <v>24</v>
      </c>
      <c r="I50" s="24">
        <v>1.58</v>
      </c>
      <c r="J50" s="24">
        <v>84.89</v>
      </c>
      <c r="K50" s="24">
        <v>11.5</v>
      </c>
      <c r="L50" s="32">
        <v>2.0299999999999998</v>
      </c>
    </row>
    <row r="51" spans="2:12">
      <c r="B51" s="7">
        <v>27</v>
      </c>
      <c r="C51" s="59"/>
      <c r="D51" s="3" t="s">
        <v>52</v>
      </c>
      <c r="E51" s="4">
        <f t="shared" si="3"/>
        <v>26</v>
      </c>
      <c r="F51" s="4">
        <v>27</v>
      </c>
      <c r="G51" s="4">
        <f t="shared" si="2"/>
        <v>1</v>
      </c>
      <c r="H51" s="15" t="s">
        <v>24</v>
      </c>
      <c r="I51" s="24">
        <v>1.59</v>
      </c>
      <c r="J51" s="24">
        <v>88.05</v>
      </c>
      <c r="K51" s="24">
        <v>8.81</v>
      </c>
      <c r="L51" s="32">
        <v>1.55</v>
      </c>
    </row>
    <row r="52" spans="2:12">
      <c r="B52" s="7">
        <v>28</v>
      </c>
      <c r="C52" s="59"/>
      <c r="D52" s="3" t="s">
        <v>53</v>
      </c>
      <c r="E52" s="4">
        <f t="shared" si="3"/>
        <v>27</v>
      </c>
      <c r="F52" s="4">
        <v>28</v>
      </c>
      <c r="G52" s="4">
        <f t="shared" si="2"/>
        <v>1</v>
      </c>
      <c r="H52" s="15" t="s">
        <v>24</v>
      </c>
      <c r="I52" s="24">
        <v>1.88</v>
      </c>
      <c r="J52" s="24">
        <v>87.51</v>
      </c>
      <c r="K52" s="24">
        <v>8.91</v>
      </c>
      <c r="L52" s="32">
        <v>1.7</v>
      </c>
    </row>
    <row r="53" spans="2:12">
      <c r="B53" s="7">
        <v>29</v>
      </c>
      <c r="C53" s="59"/>
      <c r="D53" s="3" t="s">
        <v>54</v>
      </c>
      <c r="E53" s="4">
        <f t="shared" si="3"/>
        <v>28</v>
      </c>
      <c r="F53" s="4">
        <v>29</v>
      </c>
      <c r="G53" s="4">
        <f t="shared" si="2"/>
        <v>1</v>
      </c>
      <c r="H53" s="15" t="s">
        <v>24</v>
      </c>
      <c r="I53" s="24">
        <v>1.44</v>
      </c>
      <c r="J53" s="24">
        <v>88.7</v>
      </c>
      <c r="K53" s="24">
        <v>8.27</v>
      </c>
      <c r="L53" s="32">
        <v>1.59</v>
      </c>
    </row>
    <row r="54" spans="2:12" ht="16.5" thickBot="1">
      <c r="B54" s="7">
        <v>30</v>
      </c>
      <c r="C54" s="59"/>
      <c r="D54" s="3" t="s">
        <v>55</v>
      </c>
      <c r="E54" s="4">
        <f t="shared" si="3"/>
        <v>29</v>
      </c>
      <c r="F54" s="4">
        <v>30</v>
      </c>
      <c r="G54" s="4">
        <f t="shared" si="2"/>
        <v>1</v>
      </c>
      <c r="H54" s="15" t="s">
        <v>24</v>
      </c>
      <c r="I54" s="24">
        <v>1.35</v>
      </c>
      <c r="J54" s="24">
        <v>89.76</v>
      </c>
      <c r="K54" s="24">
        <v>7.41</v>
      </c>
      <c r="L54" s="36">
        <v>1.48</v>
      </c>
    </row>
    <row r="55" spans="2:12">
      <c r="B55" s="7">
        <v>31</v>
      </c>
      <c r="C55" s="59"/>
      <c r="D55" s="3" t="s">
        <v>56</v>
      </c>
      <c r="E55" s="4">
        <f t="shared" si="3"/>
        <v>30</v>
      </c>
      <c r="F55" s="4">
        <v>31</v>
      </c>
      <c r="G55" s="4">
        <f t="shared" si="2"/>
        <v>1</v>
      </c>
      <c r="H55" s="15" t="s">
        <v>24</v>
      </c>
      <c r="I55" s="24">
        <v>1.97</v>
      </c>
      <c r="J55" s="24">
        <v>88.46</v>
      </c>
      <c r="K55" s="34">
        <v>7.69</v>
      </c>
      <c r="L55" s="37">
        <v>1.88</v>
      </c>
    </row>
    <row r="56" spans="2:12">
      <c r="B56" s="7">
        <v>32</v>
      </c>
      <c r="C56" s="59"/>
      <c r="D56" s="3" t="s">
        <v>57</v>
      </c>
      <c r="E56" s="4">
        <f t="shared" si="3"/>
        <v>31</v>
      </c>
      <c r="F56" s="4">
        <v>32</v>
      </c>
      <c r="G56" s="4">
        <f t="shared" si="2"/>
        <v>1</v>
      </c>
      <c r="H56" s="15" t="s">
        <v>24</v>
      </c>
      <c r="I56" s="24">
        <v>2.09</v>
      </c>
      <c r="J56" s="24">
        <v>87.88</v>
      </c>
      <c r="K56" s="34">
        <v>7.98</v>
      </c>
      <c r="L56" s="38">
        <v>2.0499999999999998</v>
      </c>
    </row>
    <row r="57" spans="2:12">
      <c r="B57" s="7">
        <v>33</v>
      </c>
      <c r="C57" s="59"/>
      <c r="D57" s="3" t="s">
        <v>58</v>
      </c>
      <c r="E57" s="4">
        <f t="shared" si="3"/>
        <v>32</v>
      </c>
      <c r="F57" s="4">
        <v>33</v>
      </c>
      <c r="G57" s="4">
        <f t="shared" si="2"/>
        <v>1</v>
      </c>
      <c r="H57" s="15" t="s">
        <v>24</v>
      </c>
      <c r="I57" s="24">
        <v>2.09</v>
      </c>
      <c r="J57" s="24">
        <v>87.3</v>
      </c>
      <c r="K57" s="34">
        <v>8.4</v>
      </c>
      <c r="L57" s="38">
        <v>2.21</v>
      </c>
    </row>
    <row r="58" spans="2:12">
      <c r="B58" s="7">
        <v>34</v>
      </c>
      <c r="C58" s="59"/>
      <c r="D58" s="3" t="s">
        <v>59</v>
      </c>
      <c r="E58" s="4">
        <f t="shared" si="3"/>
        <v>33</v>
      </c>
      <c r="F58" s="4">
        <v>34</v>
      </c>
      <c r="G58" s="4">
        <f t="shared" si="2"/>
        <v>1</v>
      </c>
      <c r="H58" s="15" t="s">
        <v>24</v>
      </c>
      <c r="I58" s="24">
        <v>2.72</v>
      </c>
      <c r="J58" s="24">
        <v>86.14</v>
      </c>
      <c r="K58" s="34">
        <v>8.58</v>
      </c>
      <c r="L58" s="38">
        <v>2.56</v>
      </c>
    </row>
    <row r="59" spans="2:12">
      <c r="B59" s="7">
        <v>35</v>
      </c>
      <c r="C59" s="59"/>
      <c r="D59" s="3" t="s">
        <v>60</v>
      </c>
      <c r="E59" s="4">
        <f t="shared" si="3"/>
        <v>34</v>
      </c>
      <c r="F59" s="4">
        <v>35</v>
      </c>
      <c r="G59" s="4">
        <f t="shared" si="2"/>
        <v>1</v>
      </c>
      <c r="H59" s="15" t="s">
        <v>24</v>
      </c>
      <c r="I59" s="24">
        <v>2.64</v>
      </c>
      <c r="J59" s="24">
        <v>84.4</v>
      </c>
      <c r="K59" s="34">
        <v>10.15</v>
      </c>
      <c r="L59" s="38">
        <v>2.81</v>
      </c>
    </row>
    <row r="60" spans="2:12">
      <c r="B60" s="7">
        <v>36</v>
      </c>
      <c r="C60" s="59"/>
      <c r="D60" s="3" t="s">
        <v>61</v>
      </c>
      <c r="E60" s="4">
        <f t="shared" si="3"/>
        <v>35</v>
      </c>
      <c r="F60" s="4">
        <v>36</v>
      </c>
      <c r="G60" s="4">
        <f t="shared" si="2"/>
        <v>1</v>
      </c>
      <c r="H60" s="15" t="s">
        <v>24</v>
      </c>
      <c r="I60" s="24">
        <v>3.5</v>
      </c>
      <c r="J60" s="24">
        <v>83.91</v>
      </c>
      <c r="K60" s="34">
        <v>9.4700000000000006</v>
      </c>
      <c r="L60" s="38">
        <v>3.12</v>
      </c>
    </row>
    <row r="61" spans="2:12">
      <c r="B61" s="7">
        <v>37</v>
      </c>
      <c r="C61" s="59"/>
      <c r="D61" s="3" t="s">
        <v>62</v>
      </c>
      <c r="E61" s="4">
        <f t="shared" si="3"/>
        <v>36</v>
      </c>
      <c r="F61" s="4">
        <v>37</v>
      </c>
      <c r="G61" s="4">
        <f t="shared" si="2"/>
        <v>1</v>
      </c>
      <c r="H61" s="15" t="s">
        <v>24</v>
      </c>
      <c r="I61" s="24">
        <v>1.58</v>
      </c>
      <c r="J61" s="24">
        <v>87.86</v>
      </c>
      <c r="K61" s="34">
        <v>8.1199999999999992</v>
      </c>
      <c r="L61" s="38">
        <v>2.44</v>
      </c>
    </row>
    <row r="62" spans="2:12">
      <c r="B62" s="7">
        <v>38</v>
      </c>
      <c r="C62" s="59"/>
      <c r="D62" s="3" t="s">
        <v>63</v>
      </c>
      <c r="E62" s="4">
        <f t="shared" si="3"/>
        <v>37</v>
      </c>
      <c r="F62" s="4">
        <v>38</v>
      </c>
      <c r="G62" s="4">
        <f t="shared" si="2"/>
        <v>1</v>
      </c>
      <c r="H62" s="15" t="s">
        <v>24</v>
      </c>
      <c r="I62" s="23">
        <v>1.88</v>
      </c>
      <c r="J62" s="23">
        <v>88.88</v>
      </c>
      <c r="K62" s="40">
        <v>6.91</v>
      </c>
      <c r="L62" s="38">
        <v>2.33</v>
      </c>
    </row>
    <row r="63" spans="2:12">
      <c r="B63" s="7">
        <v>39</v>
      </c>
      <c r="C63" s="59"/>
      <c r="D63" s="3" t="s">
        <v>64</v>
      </c>
      <c r="E63" s="4">
        <f t="shared" si="3"/>
        <v>38</v>
      </c>
      <c r="F63" s="4">
        <v>39</v>
      </c>
      <c r="G63" s="4">
        <f t="shared" si="2"/>
        <v>1</v>
      </c>
      <c r="H63" s="15" t="s">
        <v>24</v>
      </c>
      <c r="I63" s="24">
        <v>1.8</v>
      </c>
      <c r="J63" s="24">
        <v>88.29</v>
      </c>
      <c r="K63" s="34">
        <v>8.66</v>
      </c>
      <c r="L63" s="38">
        <v>1.25</v>
      </c>
    </row>
    <row r="64" spans="2:12">
      <c r="B64" s="7">
        <v>40</v>
      </c>
      <c r="C64" s="59"/>
      <c r="D64" s="3" t="s">
        <v>65</v>
      </c>
      <c r="E64" s="4">
        <f t="shared" si="3"/>
        <v>39</v>
      </c>
      <c r="F64" s="4">
        <v>40</v>
      </c>
      <c r="G64" s="4">
        <f t="shared" si="2"/>
        <v>1</v>
      </c>
      <c r="H64" s="15" t="s">
        <v>24</v>
      </c>
      <c r="I64" s="24">
        <v>2.2400000000000002</v>
      </c>
      <c r="J64" s="24">
        <v>86.87</v>
      </c>
      <c r="K64" s="34">
        <v>9.42</v>
      </c>
      <c r="L64" s="38">
        <v>1.47</v>
      </c>
    </row>
    <row r="65" spans="2:12">
      <c r="B65" s="7">
        <v>41</v>
      </c>
      <c r="C65" s="59"/>
      <c r="D65" s="3" t="s">
        <v>25</v>
      </c>
      <c r="E65" s="4">
        <f t="shared" si="3"/>
        <v>40</v>
      </c>
      <c r="F65" s="4">
        <v>41</v>
      </c>
      <c r="G65" s="4">
        <f t="shared" si="2"/>
        <v>1</v>
      </c>
      <c r="H65" s="15" t="s">
        <v>24</v>
      </c>
      <c r="I65" s="24">
        <v>1.53</v>
      </c>
      <c r="J65" s="24">
        <v>86.92</v>
      </c>
      <c r="K65" s="34">
        <v>10.119999999999999</v>
      </c>
      <c r="L65" s="38">
        <v>1.43</v>
      </c>
    </row>
    <row r="66" spans="2:12">
      <c r="B66" s="7">
        <v>42</v>
      </c>
      <c r="C66" s="59"/>
      <c r="D66" s="3" t="s">
        <v>66</v>
      </c>
      <c r="E66" s="4">
        <f t="shared" si="3"/>
        <v>41</v>
      </c>
      <c r="F66" s="4">
        <v>42</v>
      </c>
      <c r="G66" s="4">
        <f t="shared" si="2"/>
        <v>1</v>
      </c>
      <c r="H66" s="15" t="s">
        <v>24</v>
      </c>
      <c r="I66" s="24">
        <v>1.34</v>
      </c>
      <c r="J66" s="24">
        <v>88.41</v>
      </c>
      <c r="K66" s="34">
        <v>9.0500000000000007</v>
      </c>
      <c r="L66" s="38">
        <v>1.2</v>
      </c>
    </row>
    <row r="67" spans="2:12">
      <c r="B67" s="7">
        <v>43</v>
      </c>
      <c r="C67" s="59"/>
      <c r="D67" s="3" t="s">
        <v>67</v>
      </c>
      <c r="E67" s="4">
        <f t="shared" si="3"/>
        <v>42</v>
      </c>
      <c r="F67" s="4">
        <v>43</v>
      </c>
      <c r="G67" s="4">
        <f t="shared" si="2"/>
        <v>1</v>
      </c>
      <c r="H67" s="15" t="s">
        <v>24</v>
      </c>
      <c r="I67" s="24">
        <v>1.87</v>
      </c>
      <c r="J67" s="24">
        <v>86.82</v>
      </c>
      <c r="K67" s="34">
        <v>9.75</v>
      </c>
      <c r="L67" s="38">
        <v>1.56</v>
      </c>
    </row>
    <row r="68" spans="2:12">
      <c r="B68" s="7">
        <v>44</v>
      </c>
      <c r="C68" s="59"/>
      <c r="D68" s="3" t="s">
        <v>68</v>
      </c>
      <c r="E68" s="4">
        <f t="shared" si="3"/>
        <v>43</v>
      </c>
      <c r="F68" s="4">
        <v>44</v>
      </c>
      <c r="G68" s="4">
        <f t="shared" si="2"/>
        <v>1</v>
      </c>
      <c r="H68" s="15" t="s">
        <v>24</v>
      </c>
      <c r="I68" s="24">
        <v>2.15</v>
      </c>
      <c r="J68" s="24">
        <v>86.42</v>
      </c>
      <c r="K68" s="34">
        <v>9.57</v>
      </c>
      <c r="L68" s="38">
        <v>1.86</v>
      </c>
    </row>
    <row r="69" spans="2:12">
      <c r="B69" s="7">
        <v>45</v>
      </c>
      <c r="C69" s="59"/>
      <c r="D69" s="3" t="s">
        <v>69</v>
      </c>
      <c r="E69" s="4">
        <f t="shared" si="3"/>
        <v>44</v>
      </c>
      <c r="F69" s="4">
        <v>45</v>
      </c>
      <c r="G69" s="4">
        <f t="shared" si="2"/>
        <v>1</v>
      </c>
      <c r="H69" s="15" t="s">
        <v>24</v>
      </c>
      <c r="I69" s="24">
        <v>2.38</v>
      </c>
      <c r="J69" s="24">
        <v>86.46</v>
      </c>
      <c r="K69" s="34">
        <v>9.23</v>
      </c>
      <c r="L69" s="38">
        <v>1.93</v>
      </c>
    </row>
    <row r="70" spans="2:12">
      <c r="B70" s="7">
        <v>46</v>
      </c>
      <c r="C70" s="59"/>
      <c r="D70" s="3" t="s">
        <v>70</v>
      </c>
      <c r="E70" s="4">
        <f t="shared" si="3"/>
        <v>45</v>
      </c>
      <c r="F70" s="4">
        <v>46</v>
      </c>
      <c r="G70" s="4">
        <f t="shared" si="2"/>
        <v>1</v>
      </c>
      <c r="H70" s="15" t="s">
        <v>24</v>
      </c>
      <c r="I70" s="24">
        <v>3.37</v>
      </c>
      <c r="J70" s="24">
        <v>84.43</v>
      </c>
      <c r="K70" s="34">
        <v>8.91</v>
      </c>
      <c r="L70" s="38">
        <v>3.29</v>
      </c>
    </row>
    <row r="71" spans="2:12">
      <c r="B71" s="7">
        <v>47</v>
      </c>
      <c r="C71" s="59"/>
      <c r="D71" s="3" t="s">
        <v>71</v>
      </c>
      <c r="E71" s="4">
        <f t="shared" si="3"/>
        <v>46</v>
      </c>
      <c r="F71" s="4">
        <v>47</v>
      </c>
      <c r="G71" s="4">
        <f t="shared" si="2"/>
        <v>1</v>
      </c>
      <c r="H71" s="15" t="s">
        <v>24</v>
      </c>
      <c r="I71" s="24">
        <v>2.39</v>
      </c>
      <c r="J71" s="24">
        <v>85.17</v>
      </c>
      <c r="K71" s="34">
        <v>9.74</v>
      </c>
      <c r="L71" s="38">
        <v>2.7</v>
      </c>
    </row>
    <row r="72" spans="2:12">
      <c r="B72" s="7">
        <v>48</v>
      </c>
      <c r="C72" s="59"/>
      <c r="D72" s="3" t="s">
        <v>72</v>
      </c>
      <c r="E72" s="4">
        <f t="shared" si="3"/>
        <v>47</v>
      </c>
      <c r="F72" s="4">
        <v>48</v>
      </c>
      <c r="G72" s="4">
        <f t="shared" si="2"/>
        <v>1</v>
      </c>
      <c r="H72" s="15" t="s">
        <v>24</v>
      </c>
      <c r="I72" s="24">
        <v>2.33</v>
      </c>
      <c r="J72" s="24">
        <v>85.58</v>
      </c>
      <c r="K72" s="34">
        <v>9.16</v>
      </c>
      <c r="L72" s="38">
        <v>2.93</v>
      </c>
    </row>
    <row r="73" spans="2:12">
      <c r="B73" s="7">
        <v>49</v>
      </c>
      <c r="C73" s="59"/>
      <c r="D73" s="3" t="s">
        <v>73</v>
      </c>
      <c r="E73" s="4">
        <f t="shared" si="3"/>
        <v>48</v>
      </c>
      <c r="F73" s="4">
        <v>49</v>
      </c>
      <c r="G73" s="4">
        <f t="shared" si="2"/>
        <v>1</v>
      </c>
      <c r="H73" s="15" t="s">
        <v>24</v>
      </c>
      <c r="I73" s="24">
        <v>2.58</v>
      </c>
      <c r="J73" s="24">
        <v>85.93</v>
      </c>
      <c r="K73" s="34">
        <v>8.64</v>
      </c>
      <c r="L73" s="38">
        <v>2.85</v>
      </c>
    </row>
    <row r="74" spans="2:12">
      <c r="B74" s="7">
        <v>50</v>
      </c>
      <c r="C74" s="59"/>
      <c r="D74" s="3" t="s">
        <v>74</v>
      </c>
      <c r="E74" s="4">
        <f t="shared" si="3"/>
        <v>49</v>
      </c>
      <c r="F74" s="4">
        <v>50</v>
      </c>
      <c r="G74" s="4">
        <f t="shared" si="2"/>
        <v>1</v>
      </c>
      <c r="H74" s="15" t="s">
        <v>24</v>
      </c>
      <c r="I74" s="24">
        <v>2.06</v>
      </c>
      <c r="J74" s="24">
        <v>86.24</v>
      </c>
      <c r="K74" s="34">
        <v>9.2200000000000006</v>
      </c>
      <c r="L74" s="38">
        <v>2.48</v>
      </c>
    </row>
    <row r="75" spans="2:12">
      <c r="B75" s="7">
        <v>51</v>
      </c>
      <c r="C75" s="59"/>
      <c r="D75" s="3" t="s">
        <v>75</v>
      </c>
      <c r="E75" s="4">
        <f t="shared" si="3"/>
        <v>50</v>
      </c>
      <c r="F75" s="4">
        <v>51</v>
      </c>
      <c r="G75" s="4">
        <f t="shared" si="2"/>
        <v>1</v>
      </c>
      <c r="H75" s="15" t="s">
        <v>24</v>
      </c>
      <c r="I75" s="24">
        <v>2.13</v>
      </c>
      <c r="J75" s="24">
        <v>87.48</v>
      </c>
      <c r="K75" s="34">
        <v>8.1999999999999993</v>
      </c>
      <c r="L75" s="38">
        <v>2.19</v>
      </c>
    </row>
    <row r="76" spans="2:12">
      <c r="B76" s="7">
        <v>52</v>
      </c>
      <c r="C76" s="59"/>
      <c r="D76" s="3" t="s">
        <v>76</v>
      </c>
      <c r="E76" s="4">
        <f t="shared" si="3"/>
        <v>51</v>
      </c>
      <c r="F76" s="4">
        <v>52</v>
      </c>
      <c r="G76" s="4">
        <f t="shared" si="2"/>
        <v>1</v>
      </c>
      <c r="H76" s="15" t="s">
        <v>24</v>
      </c>
      <c r="I76" s="24">
        <v>1.38</v>
      </c>
      <c r="J76" s="24">
        <v>88.11</v>
      </c>
      <c r="K76" s="34">
        <v>8.4499999999999993</v>
      </c>
      <c r="L76" s="38">
        <v>2.06</v>
      </c>
    </row>
    <row r="77" spans="2:12">
      <c r="B77" s="7">
        <v>53</v>
      </c>
      <c r="C77" s="59"/>
      <c r="D77" s="3" t="s">
        <v>77</v>
      </c>
      <c r="E77" s="4">
        <f t="shared" si="3"/>
        <v>52</v>
      </c>
      <c r="F77" s="4">
        <v>53</v>
      </c>
      <c r="G77" s="4">
        <f t="shared" si="2"/>
        <v>1</v>
      </c>
      <c r="H77" s="15" t="s">
        <v>24</v>
      </c>
      <c r="I77" s="24">
        <v>1.99</v>
      </c>
      <c r="J77" s="24">
        <v>86.77</v>
      </c>
      <c r="K77" s="34">
        <v>8.83</v>
      </c>
      <c r="L77" s="38">
        <v>2.41</v>
      </c>
    </row>
    <row r="78" spans="2:12">
      <c r="B78" s="7">
        <v>54</v>
      </c>
      <c r="C78" s="59"/>
      <c r="D78" s="3" t="s">
        <v>78</v>
      </c>
      <c r="E78" s="4">
        <f t="shared" si="3"/>
        <v>53</v>
      </c>
      <c r="F78" s="4">
        <v>54</v>
      </c>
      <c r="G78" s="4">
        <f t="shared" si="2"/>
        <v>1</v>
      </c>
      <c r="H78" s="15" t="s">
        <v>24</v>
      </c>
      <c r="I78" s="24">
        <v>2.0099999999999998</v>
      </c>
      <c r="J78" s="24">
        <v>87.69</v>
      </c>
      <c r="K78" s="34">
        <v>7.58</v>
      </c>
      <c r="L78" s="38">
        <v>2.72</v>
      </c>
    </row>
    <row r="79" spans="2:12">
      <c r="B79" s="7">
        <v>55</v>
      </c>
      <c r="C79" s="59"/>
      <c r="D79" s="3" t="s">
        <v>79</v>
      </c>
      <c r="E79" s="4">
        <f t="shared" si="3"/>
        <v>54</v>
      </c>
      <c r="F79" s="4">
        <v>55</v>
      </c>
      <c r="G79" s="4">
        <f t="shared" si="2"/>
        <v>1</v>
      </c>
      <c r="H79" s="15" t="s">
        <v>24</v>
      </c>
      <c r="I79" s="24">
        <v>2.09</v>
      </c>
      <c r="J79" s="24">
        <v>86.82</v>
      </c>
      <c r="K79" s="34">
        <v>8.3699999999999992</v>
      </c>
      <c r="L79" s="38">
        <v>2.72</v>
      </c>
    </row>
    <row r="80" spans="2:12" ht="16.5" thickBot="1">
      <c r="B80" s="8">
        <v>56</v>
      </c>
      <c r="C80" s="60"/>
      <c r="D80" s="9" t="s">
        <v>80</v>
      </c>
      <c r="E80" s="10">
        <f t="shared" si="3"/>
        <v>55</v>
      </c>
      <c r="F80" s="10">
        <v>56</v>
      </c>
      <c r="G80" s="10">
        <f t="shared" si="2"/>
        <v>1</v>
      </c>
      <c r="H80" s="16" t="s">
        <v>24</v>
      </c>
      <c r="I80" s="33">
        <v>1.1100000000000001</v>
      </c>
      <c r="J80" s="33">
        <v>89.51</v>
      </c>
      <c r="K80" s="35">
        <v>7.37</v>
      </c>
      <c r="L80" s="39">
        <v>2.0099999999999998</v>
      </c>
    </row>
  </sheetData>
  <mergeCells count="9">
    <mergeCell ref="B2:L2"/>
    <mergeCell ref="C25:C80"/>
    <mergeCell ref="I3:I4"/>
    <mergeCell ref="J3:J4"/>
    <mergeCell ref="I23:I24"/>
    <mergeCell ref="J23:J24"/>
    <mergeCell ref="B3:H3"/>
    <mergeCell ref="C5:C21"/>
    <mergeCell ref="B23:H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Trench-Mn</vt:lpstr>
      <vt:lpstr>Trench - Graphite</vt:lpstr>
      <vt:lpstr>'Trench-Mn'!Print_Area</vt:lpstr>
      <vt:lpstr>'Trench-Mn'!Print_Titles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lastPrinted>2025-04-04T04:47:08Z</cp:lastPrinted>
  <dcterms:created xsi:type="dcterms:W3CDTF">2023-02-22T06:31:03Z</dcterms:created>
  <dcterms:modified xsi:type="dcterms:W3CDTF">2025-04-04T04:47:09Z</dcterms:modified>
</cp:coreProperties>
</file>