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21795" windowHeight="12975"/>
  </bookViews>
  <sheets>
    <sheet name="Sheet1" sheetId="1" r:id="rId1"/>
    <sheet name="Sheet2" sheetId="2" r:id="rId2"/>
  </sheets>
  <definedNames>
    <definedName name="_xlnm.Print_Area" localSheetId="0">Sheet1!$A$1:$O$11</definedName>
    <definedName name="_xlnm.Print_Titles" localSheetId="0">Sheet1!$2:$3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5" i="1"/>
  <c r="U6"/>
  <c r="U7"/>
  <c r="U8"/>
  <c r="U9"/>
  <c r="U10"/>
  <c r="U11"/>
  <c r="T5"/>
  <c r="T6"/>
  <c r="T7"/>
  <c r="T8"/>
  <c r="T9"/>
  <c r="T10"/>
  <c r="T11"/>
  <c r="S5"/>
  <c r="S6"/>
  <c r="S7"/>
  <c r="S8"/>
  <c r="S9"/>
  <c r="S10"/>
  <c r="S11"/>
  <c r="R5"/>
  <c r="R6"/>
  <c r="R7"/>
  <c r="R8"/>
  <c r="R9"/>
  <c r="R10"/>
  <c r="R11"/>
  <c r="Q5"/>
  <c r="Q6"/>
  <c r="Q7"/>
  <c r="Q8"/>
  <c r="Q9"/>
  <c r="Q10"/>
  <c r="Q11"/>
  <c r="U4"/>
  <c r="T4"/>
  <c r="S4"/>
  <c r="R4"/>
  <c r="Q4"/>
  <c r="P5"/>
  <c r="P6"/>
  <c r="P7"/>
  <c r="P8"/>
  <c r="P9"/>
  <c r="P10"/>
  <c r="P11"/>
  <c r="P4"/>
</calcChain>
</file>

<file path=xl/sharedStrings.xml><?xml version="1.0" encoding="utf-8"?>
<sst xmlns="http://schemas.openxmlformats.org/spreadsheetml/2006/main" count="41" uniqueCount="33">
  <si>
    <t>Primary           Sample No.</t>
  </si>
  <si>
    <t>Sl. No.</t>
  </si>
  <si>
    <t>Check (External) sample No</t>
  </si>
  <si>
    <t>Mn</t>
  </si>
  <si>
    <t>Acid Insoluble</t>
  </si>
  <si>
    <r>
      <t>SiO</t>
    </r>
    <r>
      <rPr>
        <b/>
        <vertAlign val="subscript"/>
        <sz val="12"/>
        <color indexed="8"/>
        <rFont val="Times New Roman"/>
        <family val="1"/>
      </rPr>
      <t>2</t>
    </r>
  </si>
  <si>
    <r>
      <t>P</t>
    </r>
    <r>
      <rPr>
        <b/>
        <vertAlign val="subscript"/>
        <sz val="12"/>
        <color indexed="8"/>
        <rFont val="Times New Roman"/>
        <family val="1"/>
      </rPr>
      <t>2</t>
    </r>
    <r>
      <rPr>
        <b/>
        <sz val="12"/>
        <color indexed="8"/>
        <rFont val="Times New Roman"/>
        <family val="1"/>
      </rPr>
      <t>O</t>
    </r>
    <r>
      <rPr>
        <b/>
        <vertAlign val="subscript"/>
        <sz val="12"/>
        <color indexed="8"/>
        <rFont val="Times New Roman"/>
        <family val="1"/>
      </rPr>
      <t>5</t>
    </r>
  </si>
  <si>
    <r>
      <t>Fe</t>
    </r>
    <r>
      <rPr>
        <b/>
        <vertAlign val="subscript"/>
        <sz val="12"/>
        <color indexed="8"/>
        <rFont val="Times New Roman"/>
        <family val="1"/>
      </rPr>
      <t>2</t>
    </r>
    <r>
      <rPr>
        <b/>
        <sz val="12"/>
        <color indexed="8"/>
        <rFont val="Times New Roman"/>
        <family val="1"/>
      </rPr>
      <t>O</t>
    </r>
    <r>
      <rPr>
        <b/>
        <vertAlign val="subscript"/>
        <sz val="12"/>
        <color indexed="8"/>
        <rFont val="Times New Roman"/>
        <family val="1"/>
      </rPr>
      <t>3</t>
    </r>
  </si>
  <si>
    <r>
      <t>MnO</t>
    </r>
    <r>
      <rPr>
        <b/>
        <vertAlign val="subscript"/>
        <sz val="12"/>
        <color indexed="8"/>
        <rFont val="Times New Roman"/>
        <family val="1"/>
      </rPr>
      <t>2</t>
    </r>
  </si>
  <si>
    <t>Analysis wt. %</t>
  </si>
  <si>
    <t>Check Analysis wt. %</t>
  </si>
  <si>
    <t>ECHMBM - 01</t>
  </si>
  <si>
    <t>ECHMBM - 02</t>
  </si>
  <si>
    <t>ECHMBM - 03</t>
  </si>
  <si>
    <t>ECHMBM - 04</t>
  </si>
  <si>
    <t>ECHMBM - 05</t>
  </si>
  <si>
    <t>ECHMBM - 06</t>
  </si>
  <si>
    <t>ECHMBM - 07</t>
  </si>
  <si>
    <t>ECHMBM - 08</t>
  </si>
  <si>
    <t>STATEMENT SHOWING COMPARISON OF MANGANESE PRIMARY VS EXTERNAL CHECK SAMPLES OF TRENCH AND BOREHOLES IN BHARATBAHAL MANGANESE AND GRAPHITE (G3) BLOCK, BALANGIR DISTRICT, ODISHA</t>
  </si>
  <si>
    <t>MBT 02/03</t>
  </si>
  <si>
    <t>MBT 03/02</t>
  </si>
  <si>
    <t>MBT 04/02</t>
  </si>
  <si>
    <t>MBMG 01/04</t>
  </si>
  <si>
    <t>MBMG 02/02</t>
  </si>
  <si>
    <t>MBMG 04/06</t>
  </si>
  <si>
    <t>MBMG 06/08</t>
  </si>
  <si>
    <t>MBMG 06/11</t>
  </si>
  <si>
    <t>Difference w.r.t Primary Sample Analysis Result</t>
  </si>
  <si>
    <t>Fe2O3</t>
  </si>
  <si>
    <t>SiO2</t>
  </si>
  <si>
    <t>MnO2</t>
  </si>
  <si>
    <t>P2O5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</si>
</sst>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1"/>
      <scheme val="minor"/>
    </font>
    <font>
      <b/>
      <vertAlign val="subscript"/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rgb="FF000000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5">
    <xf numFmtId="0" fontId="0" fillId="0" borderId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5" borderId="5" applyNumberFormat="0" applyAlignment="0" applyProtection="0"/>
    <xf numFmtId="0" fontId="11" fillId="6" borderId="6" applyNumberFormat="0" applyAlignment="0" applyProtection="0"/>
    <xf numFmtId="0" fontId="12" fillId="6" borderId="5" applyNumberFormat="0" applyAlignment="0" applyProtection="0"/>
    <xf numFmtId="0" fontId="13" fillId="0" borderId="7" applyNumberFormat="0" applyFill="0" applyAlignment="0" applyProtection="0"/>
    <xf numFmtId="0" fontId="14" fillId="7" borderId="8" applyNumberFormat="0" applyAlignment="0" applyProtection="0"/>
    <xf numFmtId="0" fontId="15" fillId="0" borderId="0" applyNumberFormat="0" applyFill="0" applyBorder="0" applyAlignment="0" applyProtection="0"/>
    <xf numFmtId="0" fontId="4" fillId="8" borderId="9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18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8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18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18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18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4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4" fillId="0" borderId="0"/>
    <xf numFmtId="0" fontId="23" fillId="0" borderId="0"/>
    <xf numFmtId="0" fontId="23" fillId="0" borderId="0"/>
    <xf numFmtId="0" fontId="23" fillId="0" borderId="0"/>
  </cellStyleXfs>
  <cellXfs count="17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0" fontId="26" fillId="33" borderId="1" xfId="0" applyFont="1" applyFill="1" applyBorder="1" applyAlignment="1">
      <alignment horizontal="center" vertical="center" wrapText="1"/>
    </xf>
    <xf numFmtId="2" fontId="1" fillId="33" borderId="1" xfId="0" applyNumberFormat="1" applyFont="1" applyFill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65">
    <cellStyle name="20% - Accent1" xfId="17" builtinId="30" customBuiltin="1"/>
    <cellStyle name="20% - Accent2" xfId="20" builtinId="34" customBuiltin="1"/>
    <cellStyle name="20% - Accent3" xfId="23" builtinId="38" customBuiltin="1"/>
    <cellStyle name="20% - Accent4" xfId="26" builtinId="42" customBuiltin="1"/>
    <cellStyle name="20% - Accent5" xfId="29" builtinId="46" customBuiltin="1"/>
    <cellStyle name="20% - Accent6" xfId="32" builtinId="50" customBuiltin="1"/>
    <cellStyle name="40% - Accent1" xfId="18" builtinId="31" customBuiltin="1"/>
    <cellStyle name="40% - Accent2" xfId="21" builtinId="35" customBuiltin="1"/>
    <cellStyle name="40% - Accent3" xfId="24" builtinId="39" customBuiltin="1"/>
    <cellStyle name="40% - Accent4" xfId="27" builtinId="43" customBuiltin="1"/>
    <cellStyle name="40% - Accent5" xfId="30" builtinId="47" customBuiltin="1"/>
    <cellStyle name="40% - Accent6" xfId="33" builtinId="51" customBuiltin="1"/>
    <cellStyle name="60% - Accent1 2" xfId="36"/>
    <cellStyle name="60% - Accent2 2" xfId="37"/>
    <cellStyle name="60% - Accent3 2" xfId="38"/>
    <cellStyle name="60% - Accent4 2" xfId="39"/>
    <cellStyle name="60% - Accent5 2" xfId="40"/>
    <cellStyle name="60% - Accent6 2" xfId="41"/>
    <cellStyle name="Accent1" xfId="16" builtinId="29" customBuiltin="1"/>
    <cellStyle name="Accent2" xfId="19" builtinId="33" customBuiltin="1"/>
    <cellStyle name="Accent3" xfId="22" builtinId="37" customBuiltin="1"/>
    <cellStyle name="Accent4" xfId="25" builtinId="41" customBuiltin="1"/>
    <cellStyle name="Accent5" xfId="28" builtinId="45" customBuiltin="1"/>
    <cellStyle name="Accent6" xfId="31" builtinId="49" customBuiltin="1"/>
    <cellStyle name="Bad" xfId="6" builtinId="27" customBuiltin="1"/>
    <cellStyle name="Calculation" xfId="9" builtinId="22" customBuiltin="1"/>
    <cellStyle name="Check Cell" xfId="11" builtinId="23" customBuiltin="1"/>
    <cellStyle name="Explanatory Text" xfId="14" builtinId="53" customBuiltin="1"/>
    <cellStyle name="Good" xfId="5" builtinId="26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Input" xfId="7" builtinId="20" customBuiltin="1"/>
    <cellStyle name="Linked Cell" xfId="10" builtinId="24" customBuiltin="1"/>
    <cellStyle name="Neutral 2" xfId="35"/>
    <cellStyle name="Normal" xfId="0" builtinId="0"/>
    <cellStyle name="Normal 10" xfId="64"/>
    <cellStyle name="Normal 11" xfId="62"/>
    <cellStyle name="Normal 2 10" xfId="55"/>
    <cellStyle name="Normal 2 11" xfId="56"/>
    <cellStyle name="Normal 2 12" xfId="61"/>
    <cellStyle name="Normal 2 2" xfId="42"/>
    <cellStyle name="Normal 2 3" xfId="48"/>
    <cellStyle name="Normal 2 4" xfId="49"/>
    <cellStyle name="Normal 2 5" xfId="50"/>
    <cellStyle name="Normal 2 6" xfId="51"/>
    <cellStyle name="Normal 2 7" xfId="52"/>
    <cellStyle name="Normal 2 8" xfId="53"/>
    <cellStyle name="Normal 2 9" xfId="54"/>
    <cellStyle name="Normal 3" xfId="43"/>
    <cellStyle name="Normal 4" xfId="44"/>
    <cellStyle name="Normal 4 2" xfId="57"/>
    <cellStyle name="Normal 5" xfId="45"/>
    <cellStyle name="Normal 5 2" xfId="58"/>
    <cellStyle name="Normal 6" xfId="46"/>
    <cellStyle name="Normal 6 2" xfId="59"/>
    <cellStyle name="Normal 7" xfId="47"/>
    <cellStyle name="Normal 7 2" xfId="60"/>
    <cellStyle name="Normal 9" xfId="63"/>
    <cellStyle name="Note" xfId="13" builtinId="10" customBuiltin="1"/>
    <cellStyle name="Output" xfId="8" builtinId="21" customBuiltin="1"/>
    <cellStyle name="Title 2" xfId="34"/>
    <cellStyle name="Total" xfId="15" builtinId="25" customBuiltin="1"/>
    <cellStyle name="Warning Text" xfId="12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1"/>
  <sheetViews>
    <sheetView tabSelected="1" zoomScaleSheetLayoutView="100" workbookViewId="0">
      <selection sqref="A1:U1"/>
    </sheetView>
  </sheetViews>
  <sheetFormatPr defaultColWidth="9.140625" defaultRowHeight="15.75"/>
  <cols>
    <col min="1" max="1" width="4.85546875" style="4" customWidth="1"/>
    <col min="2" max="2" width="13.140625" style="1" customWidth="1"/>
    <col min="3" max="3" width="8.140625" style="1" bestFit="1" customWidth="1"/>
    <col min="4" max="4" width="7.5703125" style="1" customWidth="1"/>
    <col min="5" max="5" width="8.85546875" style="1" customWidth="1"/>
    <col min="6" max="6" width="8.5703125" style="1" customWidth="1"/>
    <col min="7" max="7" width="8.140625" style="1" customWidth="1"/>
    <col min="8" max="8" width="9.42578125" style="1" customWidth="1"/>
    <col min="9" max="9" width="17.42578125" style="1" customWidth="1"/>
    <col min="10" max="10" width="7" style="1" customWidth="1"/>
    <col min="11" max="11" width="6.5703125" style="1" customWidth="1"/>
    <col min="12" max="12" width="6" style="1" customWidth="1"/>
    <col min="13" max="13" width="7.140625" style="1" customWidth="1"/>
    <col min="14" max="14" width="7.5703125" style="1" customWidth="1"/>
    <col min="15" max="20" width="9.140625" style="1"/>
    <col min="21" max="21" width="9.42578125" style="1" customWidth="1"/>
    <col min="22" max="16384" width="9.140625" style="1"/>
  </cols>
  <sheetData>
    <row r="1" spans="1:21" s="2" customFormat="1" ht="41.25" customHeight="1">
      <c r="A1" s="13" t="s">
        <v>19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s="3" customFormat="1" ht="15.75" customHeight="1">
      <c r="A2" s="16" t="s">
        <v>1</v>
      </c>
      <c r="B2" s="16" t="s">
        <v>0</v>
      </c>
      <c r="C2" s="14" t="s">
        <v>9</v>
      </c>
      <c r="D2" s="14"/>
      <c r="E2" s="14"/>
      <c r="F2" s="14"/>
      <c r="G2" s="14"/>
      <c r="H2" s="14"/>
      <c r="I2" s="15" t="s">
        <v>2</v>
      </c>
      <c r="J2" s="14" t="s">
        <v>10</v>
      </c>
      <c r="K2" s="14"/>
      <c r="L2" s="14"/>
      <c r="M2" s="14"/>
      <c r="N2" s="14"/>
      <c r="O2" s="14"/>
      <c r="P2" s="14" t="s">
        <v>28</v>
      </c>
      <c r="Q2" s="14"/>
      <c r="R2" s="14"/>
      <c r="S2" s="14"/>
      <c r="T2" s="14"/>
      <c r="U2" s="14"/>
    </row>
    <row r="3" spans="1:21" s="3" customFormat="1" ht="41.65" customHeight="1">
      <c r="A3" s="16"/>
      <c r="B3" s="16"/>
      <c r="C3" s="6" t="s">
        <v>3</v>
      </c>
      <c r="D3" s="6" t="s">
        <v>5</v>
      </c>
      <c r="E3" s="6" t="s">
        <v>6</v>
      </c>
      <c r="F3" s="6" t="s">
        <v>7</v>
      </c>
      <c r="G3" s="6" t="s">
        <v>8</v>
      </c>
      <c r="H3" s="5" t="s">
        <v>4</v>
      </c>
      <c r="I3" s="15"/>
      <c r="J3" s="6" t="s">
        <v>3</v>
      </c>
      <c r="K3" s="6" t="s">
        <v>5</v>
      </c>
      <c r="L3" s="6" t="s">
        <v>6</v>
      </c>
      <c r="M3" s="6" t="s">
        <v>7</v>
      </c>
      <c r="N3" s="6" t="s">
        <v>8</v>
      </c>
      <c r="O3" s="5" t="s">
        <v>4</v>
      </c>
      <c r="P3" s="6" t="s">
        <v>3</v>
      </c>
      <c r="Q3" s="6" t="s">
        <v>30</v>
      </c>
      <c r="R3" s="6" t="s">
        <v>32</v>
      </c>
      <c r="S3" s="6" t="s">
        <v>29</v>
      </c>
      <c r="T3" s="6" t="s">
        <v>31</v>
      </c>
      <c r="U3" s="5" t="s">
        <v>4</v>
      </c>
    </row>
    <row r="4" spans="1:21">
      <c r="A4" s="7">
        <v>1</v>
      </c>
      <c r="B4" s="7" t="s">
        <v>20</v>
      </c>
      <c r="C4" s="8">
        <v>25.625394659999998</v>
      </c>
      <c r="D4" s="8">
        <v>32.8857</v>
      </c>
      <c r="E4" s="8">
        <v>0.12280000000000001</v>
      </c>
      <c r="F4" s="8">
        <v>13.389200000000001</v>
      </c>
      <c r="G4" s="8">
        <v>18.985207100591719</v>
      </c>
      <c r="H4" s="8">
        <v>43.03</v>
      </c>
      <c r="I4" s="9" t="s">
        <v>11</v>
      </c>
      <c r="J4" s="10">
        <v>23.260647900000002</v>
      </c>
      <c r="K4" s="10">
        <v>38.307000000000002</v>
      </c>
      <c r="L4" s="10">
        <v>0.127</v>
      </c>
      <c r="M4" s="10">
        <v>11.321999999999999</v>
      </c>
      <c r="N4" s="10">
        <v>27.69</v>
      </c>
      <c r="O4" s="10">
        <v>47.01</v>
      </c>
      <c r="P4" s="12">
        <f t="shared" ref="P4:U4" si="0">C4-J4</f>
        <v>2.3647467599999956</v>
      </c>
      <c r="Q4" s="12">
        <f t="shared" si="0"/>
        <v>-5.4213000000000022</v>
      </c>
      <c r="R4" s="12">
        <f t="shared" si="0"/>
        <v>-4.1999999999999954E-3</v>
      </c>
      <c r="S4" s="12">
        <f t="shared" si="0"/>
        <v>2.0672000000000015</v>
      </c>
      <c r="T4" s="12">
        <f t="shared" si="0"/>
        <v>-8.7047928994082824</v>
      </c>
      <c r="U4" s="12">
        <f t="shared" si="0"/>
        <v>-3.9799999999999969</v>
      </c>
    </row>
    <row r="5" spans="1:21">
      <c r="A5" s="7">
        <v>2</v>
      </c>
      <c r="B5" s="7" t="s">
        <v>21</v>
      </c>
      <c r="C5" s="8">
        <v>12.44402646</v>
      </c>
      <c r="D5" s="8">
        <v>34.929299999999998</v>
      </c>
      <c r="E5" s="8">
        <v>0.152</v>
      </c>
      <c r="F5" s="8">
        <v>16.5305</v>
      </c>
      <c r="G5" s="8">
        <v>10.747878182725911</v>
      </c>
      <c r="H5" s="8">
        <v>50.15</v>
      </c>
      <c r="I5" s="9" t="s">
        <v>12</v>
      </c>
      <c r="J5" s="10">
        <v>11.9663439</v>
      </c>
      <c r="K5" s="10">
        <v>41.646999999999998</v>
      </c>
      <c r="L5" s="10">
        <v>0.185</v>
      </c>
      <c r="M5" s="10">
        <v>14.898</v>
      </c>
      <c r="N5" s="10">
        <v>15.76</v>
      </c>
      <c r="O5" s="10">
        <v>62.59</v>
      </c>
      <c r="P5" s="12">
        <f t="shared" ref="P5:P11" si="1">C5-J5</f>
        <v>0.47768255999999987</v>
      </c>
      <c r="Q5" s="12">
        <f t="shared" ref="Q5:Q11" si="2">D5-K5</f>
        <v>-6.7177000000000007</v>
      </c>
      <c r="R5" s="12">
        <f t="shared" ref="R5:R11" si="3">E5-L5</f>
        <v>-3.3000000000000002E-2</v>
      </c>
      <c r="S5" s="12">
        <f t="shared" ref="S5:S11" si="4">F5-M5</f>
        <v>1.6325000000000003</v>
      </c>
      <c r="T5" s="12">
        <f t="shared" ref="T5:T11" si="5">G5-N5</f>
        <v>-5.0121218172740889</v>
      </c>
      <c r="U5" s="12">
        <f t="shared" ref="U5:U11" si="6">H5-O5</f>
        <v>-12.440000000000005</v>
      </c>
    </row>
    <row r="6" spans="1:21">
      <c r="A6" s="7">
        <v>3</v>
      </c>
      <c r="B6" s="7" t="s">
        <v>22</v>
      </c>
      <c r="C6" s="8">
        <v>4.6465930200000001</v>
      </c>
      <c r="D6" s="8">
        <v>37.088900000000002</v>
      </c>
      <c r="E6" s="8">
        <v>7.3499999999999996E-2</v>
      </c>
      <c r="F6" s="8">
        <v>22.9725</v>
      </c>
      <c r="G6" s="8">
        <v>5.8515901060070714</v>
      </c>
      <c r="H6" s="8">
        <v>55.61</v>
      </c>
      <c r="I6" s="9" t="s">
        <v>13</v>
      </c>
      <c r="J6" s="10">
        <v>4.0199943000000005</v>
      </c>
      <c r="K6" s="10">
        <v>45.569000000000003</v>
      </c>
      <c r="L6" s="10">
        <v>0.09</v>
      </c>
      <c r="M6" s="10">
        <v>19.212</v>
      </c>
      <c r="N6" s="10">
        <v>5.16</v>
      </c>
      <c r="O6" s="10">
        <v>67.31</v>
      </c>
      <c r="P6" s="12">
        <f t="shared" si="1"/>
        <v>0.62659871999999961</v>
      </c>
      <c r="Q6" s="12">
        <f t="shared" si="2"/>
        <v>-8.4801000000000002</v>
      </c>
      <c r="R6" s="12">
        <f t="shared" si="3"/>
        <v>-1.6500000000000001E-2</v>
      </c>
      <c r="S6" s="12">
        <f t="shared" si="4"/>
        <v>3.7605000000000004</v>
      </c>
      <c r="T6" s="12">
        <f t="shared" si="5"/>
        <v>0.69159010600707127</v>
      </c>
      <c r="U6" s="12">
        <f t="shared" si="6"/>
        <v>-11.700000000000003</v>
      </c>
    </row>
    <row r="7" spans="1:21">
      <c r="A7" s="7">
        <v>4</v>
      </c>
      <c r="B7" s="7" t="s">
        <v>23</v>
      </c>
      <c r="C7" s="8">
        <v>3.8885694599999998</v>
      </c>
      <c r="D7" s="8">
        <v>63.201700000000002</v>
      </c>
      <c r="E7" s="8">
        <v>0.67030000000000001</v>
      </c>
      <c r="F7" s="8">
        <v>17.116099999999999</v>
      </c>
      <c r="G7" s="8">
        <v>3.2944297082228129</v>
      </c>
      <c r="H7" s="8">
        <v>75.91</v>
      </c>
      <c r="I7" s="9" t="s">
        <v>14</v>
      </c>
      <c r="J7" s="10">
        <v>2.6744739000000002</v>
      </c>
      <c r="K7" s="10">
        <v>72.051000000000002</v>
      </c>
      <c r="L7" s="10">
        <v>0.51500000000000001</v>
      </c>
      <c r="M7" s="10">
        <v>11.928000000000001</v>
      </c>
      <c r="N7" s="10">
        <v>3.38</v>
      </c>
      <c r="O7" s="10">
        <v>79.86</v>
      </c>
      <c r="P7" s="12">
        <f t="shared" si="1"/>
        <v>1.2140955599999996</v>
      </c>
      <c r="Q7" s="12">
        <f t="shared" si="2"/>
        <v>-8.8492999999999995</v>
      </c>
      <c r="R7" s="12">
        <f t="shared" si="3"/>
        <v>0.15529999999999999</v>
      </c>
      <c r="S7" s="12">
        <f t="shared" si="4"/>
        <v>5.1880999999999986</v>
      </c>
      <c r="T7" s="12">
        <f t="shared" si="5"/>
        <v>-8.5570291777187002E-2</v>
      </c>
      <c r="U7" s="12">
        <f t="shared" si="6"/>
        <v>-3.9500000000000028</v>
      </c>
    </row>
    <row r="8" spans="1:21">
      <c r="A8" s="7">
        <v>5</v>
      </c>
      <c r="B8" s="7" t="s">
        <v>24</v>
      </c>
      <c r="C8" s="8">
        <v>10.389762599999999</v>
      </c>
      <c r="D8" s="8">
        <v>28.997399999999999</v>
      </c>
      <c r="E8" s="8">
        <v>7.3700000000000002E-2</v>
      </c>
      <c r="F8" s="8">
        <v>18.756799999999998</v>
      </c>
      <c r="G8" s="8">
        <v>8.2293577981651307</v>
      </c>
      <c r="H8" s="11">
        <v>41.77</v>
      </c>
      <c r="I8" s="9" t="s">
        <v>15</v>
      </c>
      <c r="J8" s="10">
        <v>10.1799999</v>
      </c>
      <c r="K8" s="10">
        <v>31.390999999999998</v>
      </c>
      <c r="L8" s="10">
        <v>9.8000000000000004E-2</v>
      </c>
      <c r="M8" s="10">
        <v>17.765000000000001</v>
      </c>
      <c r="N8" s="10">
        <v>13.51</v>
      </c>
      <c r="O8" s="10">
        <v>58.1</v>
      </c>
      <c r="P8" s="12">
        <f t="shared" si="1"/>
        <v>0.20976269999999886</v>
      </c>
      <c r="Q8" s="12">
        <f t="shared" si="2"/>
        <v>-2.3935999999999993</v>
      </c>
      <c r="R8" s="12">
        <f t="shared" si="3"/>
        <v>-2.4300000000000002E-2</v>
      </c>
      <c r="S8" s="12">
        <f t="shared" si="4"/>
        <v>0.99179999999999779</v>
      </c>
      <c r="T8" s="12">
        <f t="shared" si="5"/>
        <v>-5.2806422018348691</v>
      </c>
      <c r="U8" s="12">
        <f t="shared" si="6"/>
        <v>-16.329999999999998</v>
      </c>
    </row>
    <row r="9" spans="1:21">
      <c r="A9" s="7">
        <v>6</v>
      </c>
      <c r="B9" s="7" t="s">
        <v>25</v>
      </c>
      <c r="C9" s="8">
        <v>22.68307656</v>
      </c>
      <c r="D9" s="8">
        <v>26.4025</v>
      </c>
      <c r="E9" s="8">
        <v>0.87880000000000003</v>
      </c>
      <c r="F9" s="8">
        <v>8.3903999999999996</v>
      </c>
      <c r="G9" s="8">
        <v>7.2631578947368425</v>
      </c>
      <c r="H9" s="8">
        <v>36.770000000000003</v>
      </c>
      <c r="I9" s="9" t="s">
        <v>16</v>
      </c>
      <c r="J9" s="10">
        <v>19.904770200000002</v>
      </c>
      <c r="K9" s="10">
        <v>30.584</v>
      </c>
      <c r="L9" s="10">
        <v>1.161</v>
      </c>
      <c r="M9" s="10">
        <v>7.2709999999999999</v>
      </c>
      <c r="N9" s="10">
        <v>26.01</v>
      </c>
      <c r="O9" s="10">
        <v>45.37</v>
      </c>
      <c r="P9" s="12">
        <f t="shared" si="1"/>
        <v>2.7783063599999984</v>
      </c>
      <c r="Q9" s="12">
        <f t="shared" si="2"/>
        <v>-4.1814999999999998</v>
      </c>
      <c r="R9" s="12">
        <f t="shared" si="3"/>
        <v>-0.28220000000000001</v>
      </c>
      <c r="S9" s="12">
        <f t="shared" si="4"/>
        <v>1.1193999999999997</v>
      </c>
      <c r="T9" s="12">
        <f t="shared" si="5"/>
        <v>-18.746842105263159</v>
      </c>
      <c r="U9" s="12">
        <f t="shared" si="6"/>
        <v>-8.5999999999999943</v>
      </c>
    </row>
    <row r="10" spans="1:21">
      <c r="A10" s="7">
        <v>7</v>
      </c>
      <c r="B10" s="7" t="s">
        <v>26</v>
      </c>
      <c r="C10" s="8">
        <v>21.497783639999998</v>
      </c>
      <c r="D10" s="8">
        <v>11.909800000000001</v>
      </c>
      <c r="E10" s="8">
        <v>0.41239999999999999</v>
      </c>
      <c r="F10" s="8">
        <v>37.4422</v>
      </c>
      <c r="G10" s="8">
        <v>22.295977679609404</v>
      </c>
      <c r="H10" s="8">
        <v>14.66</v>
      </c>
      <c r="I10" s="9" t="s">
        <v>17</v>
      </c>
      <c r="J10" s="10">
        <v>21.588831600000002</v>
      </c>
      <c r="K10" s="10">
        <v>11.88</v>
      </c>
      <c r="L10" s="10">
        <v>0.83299999999999996</v>
      </c>
      <c r="M10" s="10">
        <v>35.347999999999999</v>
      </c>
      <c r="N10" s="10">
        <v>29.13</v>
      </c>
      <c r="O10" s="10">
        <v>20.399999999999999</v>
      </c>
      <c r="P10" s="12">
        <f t="shared" si="1"/>
        <v>-9.104796000000448E-2</v>
      </c>
      <c r="Q10" s="12">
        <f t="shared" si="2"/>
        <v>2.9799999999999827E-2</v>
      </c>
      <c r="R10" s="12">
        <f t="shared" si="3"/>
        <v>-0.42059999999999997</v>
      </c>
      <c r="S10" s="12">
        <f t="shared" si="4"/>
        <v>2.0942000000000007</v>
      </c>
      <c r="T10" s="12">
        <f t="shared" si="5"/>
        <v>-6.834022320390595</v>
      </c>
      <c r="U10" s="12">
        <f t="shared" si="6"/>
        <v>-5.7399999999999984</v>
      </c>
    </row>
    <row r="11" spans="1:21">
      <c r="A11" s="7">
        <v>8</v>
      </c>
      <c r="B11" s="7" t="s">
        <v>27</v>
      </c>
      <c r="C11" s="8">
        <v>4.8747901799999998</v>
      </c>
      <c r="D11" s="8">
        <v>52.320900000000002</v>
      </c>
      <c r="E11" s="8">
        <v>0.4773</v>
      </c>
      <c r="F11" s="8">
        <v>30.247499999999999</v>
      </c>
      <c r="G11" s="8">
        <v>4.9351551644279734</v>
      </c>
      <c r="H11" s="8">
        <v>57.29</v>
      </c>
      <c r="I11" s="9" t="s">
        <v>18</v>
      </c>
      <c r="J11" s="10">
        <v>4.1683761000000006</v>
      </c>
      <c r="K11" s="10">
        <v>57.598999999999997</v>
      </c>
      <c r="L11" s="10">
        <v>0.40799999999999997</v>
      </c>
      <c r="M11" s="10">
        <v>25.795000000000002</v>
      </c>
      <c r="N11" s="10">
        <v>5.41</v>
      </c>
      <c r="O11" s="10">
        <v>63.01</v>
      </c>
      <c r="P11" s="12">
        <f t="shared" si="1"/>
        <v>0.70641407999999917</v>
      </c>
      <c r="Q11" s="12">
        <f t="shared" si="2"/>
        <v>-5.2780999999999949</v>
      </c>
      <c r="R11" s="12">
        <f t="shared" si="3"/>
        <v>6.9300000000000028E-2</v>
      </c>
      <c r="S11" s="12">
        <f t="shared" si="4"/>
        <v>4.452499999999997</v>
      </c>
      <c r="T11" s="12">
        <f t="shared" si="5"/>
        <v>-0.47484483557202672</v>
      </c>
      <c r="U11" s="12">
        <f t="shared" si="6"/>
        <v>-5.7199999999999989</v>
      </c>
    </row>
  </sheetData>
  <mergeCells count="7">
    <mergeCell ref="A1:U1"/>
    <mergeCell ref="P2:U2"/>
    <mergeCell ref="I2:I3"/>
    <mergeCell ref="A2:A3"/>
    <mergeCell ref="B2:B3"/>
    <mergeCell ref="C2:H2"/>
    <mergeCell ref="J2:O2"/>
  </mergeCells>
  <printOptions horizontalCentered="1"/>
  <pageMargins left="0.23622047244094499" right="0.39370078740157499" top="1.61" bottom="0.35433070866141703" header="0.71" footer="0.31496062992126"/>
  <pageSetup paperSize="9" orientation="landscape" r:id="rId1"/>
  <headerFooter>
    <oddHeader>&amp;R&amp;12&amp;G
Annexure-XVI/&amp;P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Sheet1!Print_Area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2025-04-04T05:22:14Z</dcterms:modified>
</cp:coreProperties>
</file>