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5" i="1"/>
  <c r="C85" s="1"/>
  <c r="E85" s="1"/>
  <c r="A86"/>
  <c r="C86" s="1"/>
  <c r="E86" s="1"/>
  <c r="A87"/>
  <c r="C87" s="1"/>
  <c r="E87" s="1"/>
  <c r="A88"/>
  <c r="C88" s="1"/>
  <c r="E88" s="1"/>
  <c r="A89"/>
  <c r="C89" s="1"/>
  <c r="E89" s="1"/>
  <c r="A90"/>
  <c r="C90" s="1"/>
  <c r="E90" s="1"/>
  <c r="A91"/>
  <c r="C91" s="1"/>
  <c r="E91" s="1"/>
  <c r="A92"/>
  <c r="C92" s="1"/>
  <c r="E92" s="1"/>
  <c r="A93"/>
  <c r="C93" s="1"/>
  <c r="E93" s="1"/>
  <c r="A94"/>
  <c r="C94" s="1"/>
  <c r="E94" s="1"/>
  <c r="A95"/>
  <c r="C95" s="1"/>
  <c r="E95" s="1"/>
  <c r="A96"/>
  <c r="C96" s="1"/>
  <c r="E96" s="1"/>
  <c r="A97"/>
  <c r="C97" s="1"/>
  <c r="E97" s="1"/>
  <c r="A98"/>
  <c r="C98" s="1"/>
  <c r="E98" s="1"/>
  <c r="A99"/>
  <c r="C99" s="1"/>
  <c r="E99" s="1"/>
  <c r="A83" l="1"/>
  <c r="C83" s="1"/>
  <c r="E83" s="1"/>
  <c r="A84"/>
  <c r="C84" s="1"/>
  <c r="E84" s="1"/>
  <c r="A82"/>
  <c r="C82" s="1"/>
  <c r="E82" s="1"/>
  <c r="C81"/>
  <c r="E81" s="1"/>
  <c r="A77"/>
  <c r="C77" s="1"/>
  <c r="A75"/>
  <c r="C75" s="1"/>
  <c r="E75" s="1"/>
  <c r="A76"/>
  <c r="C76" s="1"/>
  <c r="E76" s="1"/>
  <c r="A67"/>
  <c r="C67" s="1"/>
  <c r="E67" s="1"/>
  <c r="A68"/>
  <c r="C68" s="1"/>
  <c r="E68" s="1"/>
  <c r="A69"/>
  <c r="C69" s="1"/>
  <c r="E69" s="1"/>
  <c r="A70"/>
  <c r="C70" s="1"/>
  <c r="E70" s="1"/>
  <c r="A71"/>
  <c r="C71" s="1"/>
  <c r="E71" s="1"/>
  <c r="A72"/>
  <c r="C72" s="1"/>
  <c r="E72" s="1"/>
  <c r="A73"/>
  <c r="C73" s="1"/>
  <c r="E73" s="1"/>
  <c r="A74"/>
  <c r="C74" s="1"/>
  <c r="A66"/>
  <c r="C66" s="1"/>
  <c r="E66" s="1"/>
  <c r="C65"/>
  <c r="E65" s="1"/>
  <c r="A49"/>
  <c r="C49" s="1"/>
  <c r="E49" s="1"/>
  <c r="A50"/>
  <c r="C50" s="1"/>
  <c r="E50" s="1"/>
  <c r="A51"/>
  <c r="C51" s="1"/>
  <c r="E51" s="1"/>
  <c r="A52"/>
  <c r="C52" s="1"/>
  <c r="E52" s="1"/>
  <c r="A53"/>
  <c r="C53" s="1"/>
  <c r="E53" s="1"/>
  <c r="A54"/>
  <c r="C54" s="1"/>
  <c r="E54" s="1"/>
  <c r="A55"/>
  <c r="C55" s="1"/>
  <c r="E55" s="1"/>
  <c r="A56"/>
  <c r="C56" s="1"/>
  <c r="E56" s="1"/>
  <c r="A57"/>
  <c r="C57" s="1"/>
  <c r="E57" s="1"/>
  <c r="A58"/>
  <c r="C58" s="1"/>
  <c r="E58" s="1"/>
  <c r="A59"/>
  <c r="C59" s="1"/>
  <c r="E59" s="1"/>
  <c r="A60"/>
  <c r="C60" s="1"/>
  <c r="E60" s="1"/>
  <c r="A61"/>
  <c r="C61" s="1"/>
  <c r="E61" s="1"/>
  <c r="A48"/>
  <c r="C48" s="1"/>
  <c r="E48" s="1"/>
  <c r="C47"/>
  <c r="E47" s="1"/>
  <c r="A31"/>
  <c r="C31" s="1"/>
  <c r="E31" s="1"/>
  <c r="A32"/>
  <c r="C32" s="1"/>
  <c r="E32" s="1"/>
  <c r="A33"/>
  <c r="C33" s="1"/>
  <c r="E33" s="1"/>
  <c r="A34"/>
  <c r="C34" s="1"/>
  <c r="E34" s="1"/>
  <c r="A35"/>
  <c r="C35" s="1"/>
  <c r="E35" s="1"/>
  <c r="A36"/>
  <c r="C36" s="1"/>
  <c r="E36" s="1"/>
  <c r="A37"/>
  <c r="C37" s="1"/>
  <c r="E37" s="1"/>
  <c r="A38"/>
  <c r="C38" s="1"/>
  <c r="E38" s="1"/>
  <c r="A39"/>
  <c r="C39" s="1"/>
  <c r="E39" s="1"/>
  <c r="A40"/>
  <c r="C40" s="1"/>
  <c r="E40" s="1"/>
  <c r="A41"/>
  <c r="C41" s="1"/>
  <c r="E41" s="1"/>
  <c r="A42"/>
  <c r="C42" s="1"/>
  <c r="E42" s="1"/>
  <c r="A43"/>
  <c r="C43" s="1"/>
  <c r="E43" s="1"/>
  <c r="A30"/>
  <c r="C30" s="1"/>
  <c r="E30" s="1"/>
  <c r="C29"/>
  <c r="E29" s="1"/>
  <c r="A24"/>
  <c r="C24" s="1"/>
  <c r="E24" s="1"/>
  <c r="A25"/>
  <c r="C25" s="1"/>
  <c r="E25" s="1"/>
  <c r="A23"/>
  <c r="C23" s="1"/>
  <c r="E23" s="1"/>
  <c r="A22"/>
  <c r="C22" s="1"/>
  <c r="E22" s="1"/>
  <c r="A21"/>
  <c r="C21" s="1"/>
  <c r="E21" s="1"/>
  <c r="A20"/>
  <c r="C20" s="1"/>
  <c r="E20" s="1"/>
  <c r="A18"/>
  <c r="C18" s="1"/>
  <c r="E18" s="1"/>
  <c r="A17"/>
  <c r="C17" s="1"/>
  <c r="E17" s="1"/>
  <c r="A16"/>
  <c r="C16" s="1"/>
  <c r="E16" s="1"/>
  <c r="A15"/>
  <c r="C15" s="1"/>
  <c r="E15" s="1"/>
  <c r="A14"/>
  <c r="C14" s="1"/>
  <c r="E14" s="1"/>
  <c r="A19"/>
  <c r="C19" s="1"/>
  <c r="E19" s="1"/>
  <c r="A7"/>
  <c r="A8"/>
  <c r="A9"/>
  <c r="A10"/>
  <c r="A11"/>
  <c r="A12"/>
  <c r="A13"/>
  <c r="A6"/>
  <c r="E77" l="1"/>
  <c r="E74"/>
  <c r="C13"/>
  <c r="C12"/>
  <c r="C11"/>
  <c r="C10"/>
  <c r="C9"/>
  <c r="C7"/>
  <c r="C8"/>
  <c r="C6"/>
  <c r="C5"/>
  <c r="E5" s="1"/>
  <c r="E13" l="1"/>
  <c r="E12"/>
  <c r="E11"/>
  <c r="E6"/>
  <c r="E8"/>
  <c r="E10"/>
  <c r="E7"/>
  <c r="E9"/>
</calcChain>
</file>

<file path=xl/sharedStrings.xml><?xml version="1.0" encoding="utf-8"?>
<sst xmlns="http://schemas.openxmlformats.org/spreadsheetml/2006/main" count="249" uniqueCount="63">
  <si>
    <t>Run (m)</t>
  </si>
  <si>
    <t>Recovery (%)</t>
  </si>
  <si>
    <t>Lithology</t>
  </si>
  <si>
    <t>Colour</t>
  </si>
  <si>
    <t>Mineralization Details</t>
  </si>
  <si>
    <t>Remarks</t>
  </si>
  <si>
    <t xml:space="preserve">From </t>
  </si>
  <si>
    <t>To</t>
  </si>
  <si>
    <t>Thickness</t>
  </si>
  <si>
    <t>Light Brown</t>
  </si>
  <si>
    <t>Quartzite</t>
  </si>
  <si>
    <t>Recovery 
Thickness (m)</t>
  </si>
  <si>
    <t>Soil</t>
  </si>
  <si>
    <t xml:space="preserve">Weathered Khondalite </t>
  </si>
  <si>
    <t xml:space="preserve">Calc-silicate </t>
  </si>
  <si>
    <t>Sand</t>
  </si>
  <si>
    <t>MLB-01</t>
  </si>
  <si>
    <t>MLB-02</t>
  </si>
  <si>
    <t>Khondalite with Graphite</t>
  </si>
  <si>
    <t>Slate</t>
  </si>
  <si>
    <t>Brown</t>
  </si>
  <si>
    <t>White</t>
  </si>
  <si>
    <t>Black</t>
  </si>
  <si>
    <t>Light green</t>
  </si>
  <si>
    <t>Quartzo feldspathic rock</t>
  </si>
  <si>
    <t xml:space="preserve">Khondalite </t>
  </si>
  <si>
    <t>Graphite</t>
  </si>
  <si>
    <t>Top soil</t>
  </si>
  <si>
    <t>Weathered Khondalite</t>
  </si>
  <si>
    <t>Khondalite</t>
  </si>
  <si>
    <t>Highly Weathered Khondalite</t>
  </si>
  <si>
    <t>Manganese ore</t>
  </si>
  <si>
    <t xml:space="preserve">Khondalite with feeble Manganese </t>
  </si>
  <si>
    <t>Calc-silicate</t>
  </si>
  <si>
    <t xml:space="preserve">Khondalite with graphite </t>
  </si>
  <si>
    <t>Grey</t>
  </si>
  <si>
    <t>Whitesh Grey</t>
  </si>
  <si>
    <t>Gaphite</t>
  </si>
  <si>
    <t>MLB-03</t>
  </si>
  <si>
    <t>Manganese ore (low grade)</t>
  </si>
  <si>
    <t>Quarto feldspathic rock with graphite</t>
  </si>
  <si>
    <t>Khondalite with minor graphite</t>
  </si>
  <si>
    <t xml:space="preserve">Brown </t>
  </si>
  <si>
    <t>Yellowish brown</t>
  </si>
  <si>
    <t>MLB-04</t>
  </si>
  <si>
    <t>Khondalite with graphite</t>
  </si>
  <si>
    <t>Greyish Brown</t>
  </si>
  <si>
    <t>Light yellow</t>
  </si>
  <si>
    <t>Light Grey</t>
  </si>
  <si>
    <t>MLB-05</t>
  </si>
  <si>
    <t>Khondalite with manganeses</t>
  </si>
  <si>
    <t>Manganese ore (Loose)</t>
  </si>
  <si>
    <t>Biotite gneiss</t>
  </si>
  <si>
    <t>Whitesh Black</t>
  </si>
  <si>
    <t xml:space="preserve">White </t>
  </si>
  <si>
    <t>Greenish White</t>
  </si>
  <si>
    <t>Kaolinised Khondalite</t>
  </si>
  <si>
    <t>Manganese</t>
  </si>
  <si>
    <t xml:space="preserve">Kaolinised khondalite </t>
  </si>
  <si>
    <t>Manganiferous soil</t>
  </si>
  <si>
    <t xml:space="preserve">Manganiferous Khondalite </t>
  </si>
  <si>
    <t>Statement showing summarized litholog of boreholes drilled by MECL in Bharatbahal Manganese and Graphite (G3) Block during reconnaissance survey , Dist.-Balangir, Odisha</t>
  </si>
  <si>
    <t>Brownish white</t>
  </si>
</sst>
</file>

<file path=xl/styles.xml><?xml version="1.0" encoding="utf-8"?>
<styleSheet xmlns="http://schemas.openxmlformats.org/spreadsheetml/2006/main">
  <fonts count="8">
    <font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7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9"/>
  <sheetViews>
    <sheetView tabSelected="1" zoomScale="80" zoomScaleNormal="80" zoomScaleSheetLayoutView="80" zoomScalePageLayoutView="60" workbookViewId="0">
      <selection sqref="A1:I1"/>
    </sheetView>
  </sheetViews>
  <sheetFormatPr defaultColWidth="8.7265625" defaultRowHeight="15.75"/>
  <cols>
    <col min="1" max="2" width="5.90625" style="2" bestFit="1" customWidth="1"/>
    <col min="3" max="3" width="7.7265625" style="2" bestFit="1" customWidth="1"/>
    <col min="4" max="4" width="7.54296875" style="2" customWidth="1"/>
    <col min="5" max="5" width="6.81640625" style="2" customWidth="1"/>
    <col min="6" max="6" width="23.26953125" style="2" bestFit="1" customWidth="1"/>
    <col min="7" max="7" width="11.6328125" style="2" customWidth="1"/>
    <col min="8" max="8" width="10.26953125" style="2" customWidth="1"/>
    <col min="9" max="9" width="7.7265625" style="2" customWidth="1"/>
    <col min="10" max="16384" width="8.7265625" style="2"/>
  </cols>
  <sheetData>
    <row r="1" spans="1:9" ht="52.5" customHeight="1">
      <c r="A1" s="11" t="s">
        <v>61</v>
      </c>
      <c r="B1" s="12"/>
      <c r="C1" s="12"/>
      <c r="D1" s="12"/>
      <c r="E1" s="12"/>
      <c r="F1" s="12"/>
      <c r="G1" s="12"/>
      <c r="H1" s="12"/>
      <c r="I1" s="12"/>
    </row>
    <row r="2" spans="1:9" ht="18.75">
      <c r="A2" s="13" t="s">
        <v>16</v>
      </c>
      <c r="B2" s="13"/>
      <c r="C2" s="13"/>
      <c r="D2" s="13"/>
      <c r="E2" s="13"/>
      <c r="F2" s="13"/>
      <c r="G2" s="13"/>
      <c r="H2" s="13"/>
      <c r="I2" s="13"/>
    </row>
    <row r="3" spans="1:9">
      <c r="A3" s="14" t="s">
        <v>0</v>
      </c>
      <c r="B3" s="14"/>
      <c r="C3" s="14"/>
      <c r="D3" s="15" t="s">
        <v>11</v>
      </c>
      <c r="E3" s="15" t="s">
        <v>1</v>
      </c>
      <c r="F3" s="16" t="s">
        <v>2</v>
      </c>
      <c r="G3" s="16" t="s">
        <v>3</v>
      </c>
      <c r="H3" s="16" t="s">
        <v>4</v>
      </c>
      <c r="I3" s="16" t="s">
        <v>5</v>
      </c>
    </row>
    <row r="4" spans="1:9" ht="33" customHeight="1">
      <c r="A4" s="1" t="s">
        <v>6</v>
      </c>
      <c r="B4" s="1" t="s">
        <v>7</v>
      </c>
      <c r="C4" s="1" t="s">
        <v>8</v>
      </c>
      <c r="D4" s="15"/>
      <c r="E4" s="15"/>
      <c r="F4" s="16"/>
      <c r="G4" s="16"/>
      <c r="H4" s="16"/>
      <c r="I4" s="16"/>
    </row>
    <row r="5" spans="1:9">
      <c r="A5" s="3">
        <v>0</v>
      </c>
      <c r="B5" s="3">
        <v>5</v>
      </c>
      <c r="C5" s="3">
        <f>B5-A5</f>
        <v>5</v>
      </c>
      <c r="D5" s="3">
        <v>5</v>
      </c>
      <c r="E5" s="3">
        <f>(D5/C5)*100</f>
        <v>100</v>
      </c>
      <c r="F5" s="7" t="s">
        <v>12</v>
      </c>
      <c r="G5" s="7" t="s">
        <v>9</v>
      </c>
      <c r="H5" s="5"/>
      <c r="I5" s="6"/>
    </row>
    <row r="6" spans="1:9">
      <c r="A6" s="3">
        <f>B5</f>
        <v>5</v>
      </c>
      <c r="B6" s="3">
        <v>12.07</v>
      </c>
      <c r="C6" s="3">
        <f t="shared" ref="C6:C7" si="0">B6-A6</f>
        <v>7.07</v>
      </c>
      <c r="D6" s="3">
        <v>6.73</v>
      </c>
      <c r="E6" s="3">
        <f t="shared" ref="E6:E25" si="1">(D6/C6)*100</f>
        <v>95.190947666195186</v>
      </c>
      <c r="F6" s="7" t="s">
        <v>13</v>
      </c>
      <c r="G6" s="7" t="s">
        <v>20</v>
      </c>
      <c r="H6" s="5"/>
      <c r="I6" s="6"/>
    </row>
    <row r="7" spans="1:9">
      <c r="A7" s="3">
        <f t="shared" ref="A7:A21" si="2">B6</f>
        <v>12.07</v>
      </c>
      <c r="B7" s="3">
        <v>13</v>
      </c>
      <c r="C7" s="3">
        <f t="shared" si="0"/>
        <v>0.92999999999999972</v>
      </c>
      <c r="D7" s="3">
        <v>0.68</v>
      </c>
      <c r="E7" s="3">
        <f t="shared" si="1"/>
        <v>73.118279569892493</v>
      </c>
      <c r="F7" s="7" t="s">
        <v>14</v>
      </c>
      <c r="G7" s="7" t="s">
        <v>21</v>
      </c>
      <c r="H7" s="5"/>
      <c r="I7" s="6"/>
    </row>
    <row r="8" spans="1:9">
      <c r="A8" s="3">
        <f t="shared" si="2"/>
        <v>13</v>
      </c>
      <c r="B8" s="3">
        <v>16</v>
      </c>
      <c r="C8" s="3">
        <f t="shared" ref="C8:C25" si="3">B8-A8</f>
        <v>3</v>
      </c>
      <c r="D8" s="3">
        <v>2.36</v>
      </c>
      <c r="E8" s="3">
        <f t="shared" si="1"/>
        <v>78.666666666666657</v>
      </c>
      <c r="F8" s="7" t="s">
        <v>13</v>
      </c>
      <c r="G8" s="7" t="s">
        <v>20</v>
      </c>
      <c r="H8" s="5"/>
      <c r="I8" s="6"/>
    </row>
    <row r="9" spans="1:9">
      <c r="A9" s="3">
        <f t="shared" si="2"/>
        <v>16</v>
      </c>
      <c r="B9" s="3">
        <v>16.5</v>
      </c>
      <c r="C9" s="3">
        <f t="shared" si="3"/>
        <v>0.5</v>
      </c>
      <c r="D9" s="3">
        <v>0.46</v>
      </c>
      <c r="E9" s="3">
        <f t="shared" si="1"/>
        <v>92</v>
      </c>
      <c r="F9" s="4" t="s">
        <v>15</v>
      </c>
      <c r="G9" s="7" t="s">
        <v>9</v>
      </c>
      <c r="H9" s="5"/>
      <c r="I9" s="6"/>
    </row>
    <row r="10" spans="1:9">
      <c r="A10" s="3">
        <f t="shared" si="2"/>
        <v>16.5</v>
      </c>
      <c r="B10" s="3">
        <v>17.8</v>
      </c>
      <c r="C10" s="3">
        <f t="shared" si="3"/>
        <v>1.3000000000000007</v>
      </c>
      <c r="D10" s="3">
        <v>1.18</v>
      </c>
      <c r="E10" s="3">
        <f t="shared" si="1"/>
        <v>90.769230769230717</v>
      </c>
      <c r="F10" s="7" t="s">
        <v>60</v>
      </c>
      <c r="G10" s="7" t="s">
        <v>22</v>
      </c>
      <c r="H10" s="7" t="s">
        <v>57</v>
      </c>
      <c r="I10" s="6"/>
    </row>
    <row r="11" spans="1:9">
      <c r="A11" s="3">
        <f t="shared" si="2"/>
        <v>17.8</v>
      </c>
      <c r="B11" s="3">
        <v>18.5</v>
      </c>
      <c r="C11" s="3">
        <f t="shared" si="3"/>
        <v>0.69999999999999929</v>
      </c>
      <c r="D11" s="3">
        <v>0.65</v>
      </c>
      <c r="E11" s="3">
        <f t="shared" si="1"/>
        <v>92.857142857142946</v>
      </c>
      <c r="F11" s="7" t="s">
        <v>13</v>
      </c>
      <c r="G11" s="7" t="s">
        <v>20</v>
      </c>
      <c r="H11" s="5"/>
      <c r="I11" s="6"/>
    </row>
    <row r="12" spans="1:9">
      <c r="A12" s="3">
        <f t="shared" si="2"/>
        <v>18.5</v>
      </c>
      <c r="B12" s="3">
        <v>19</v>
      </c>
      <c r="C12" s="3">
        <f t="shared" si="3"/>
        <v>0.5</v>
      </c>
      <c r="D12" s="3">
        <v>0.4</v>
      </c>
      <c r="E12" s="3">
        <f t="shared" si="1"/>
        <v>80</v>
      </c>
      <c r="F12" s="7" t="s">
        <v>10</v>
      </c>
      <c r="G12" s="7" t="s">
        <v>21</v>
      </c>
      <c r="H12" s="5"/>
      <c r="I12" s="6"/>
    </row>
    <row r="13" spans="1:9">
      <c r="A13" s="3">
        <f t="shared" si="2"/>
        <v>19</v>
      </c>
      <c r="B13" s="3">
        <v>22.76</v>
      </c>
      <c r="C13" s="3">
        <f t="shared" si="3"/>
        <v>3.7600000000000016</v>
      </c>
      <c r="D13" s="3">
        <v>1.35</v>
      </c>
      <c r="E13" s="3">
        <f t="shared" si="1"/>
        <v>35.904255319148923</v>
      </c>
      <c r="F13" s="7" t="s">
        <v>13</v>
      </c>
      <c r="G13" s="7" t="s">
        <v>20</v>
      </c>
      <c r="H13" s="5"/>
      <c r="I13" s="6"/>
    </row>
    <row r="14" spans="1:9">
      <c r="A14" s="3">
        <f>B13</f>
        <v>22.76</v>
      </c>
      <c r="B14" s="3">
        <v>23.87</v>
      </c>
      <c r="C14" s="3">
        <f t="shared" si="3"/>
        <v>1.1099999999999994</v>
      </c>
      <c r="D14" s="3">
        <v>1.1100000000000001</v>
      </c>
      <c r="E14" s="3">
        <f t="shared" si="1"/>
        <v>100.00000000000007</v>
      </c>
      <c r="F14" s="7" t="s">
        <v>24</v>
      </c>
      <c r="G14" s="7" t="s">
        <v>20</v>
      </c>
      <c r="H14" s="5"/>
      <c r="I14" s="6"/>
    </row>
    <row r="15" spans="1:9">
      <c r="A15" s="3">
        <f>B14</f>
        <v>23.87</v>
      </c>
      <c r="B15" s="3">
        <v>25.4</v>
      </c>
      <c r="C15" s="3">
        <f t="shared" si="3"/>
        <v>1.5299999999999976</v>
      </c>
      <c r="D15" s="3">
        <v>1.33</v>
      </c>
      <c r="E15" s="3">
        <f t="shared" si="1"/>
        <v>86.928104575163545</v>
      </c>
      <c r="F15" s="7" t="s">
        <v>60</v>
      </c>
      <c r="G15" s="7" t="s">
        <v>20</v>
      </c>
      <c r="H15" s="7" t="s">
        <v>57</v>
      </c>
      <c r="I15" s="6"/>
    </row>
    <row r="16" spans="1:9">
      <c r="A16" s="3">
        <f>B15</f>
        <v>25.4</v>
      </c>
      <c r="B16" s="3">
        <v>27.22</v>
      </c>
      <c r="C16" s="3">
        <f t="shared" si="3"/>
        <v>1.8200000000000003</v>
      </c>
      <c r="D16" s="3">
        <v>1.52</v>
      </c>
      <c r="E16" s="3">
        <f t="shared" si="1"/>
        <v>83.516483516483504</v>
      </c>
      <c r="F16" s="7" t="s">
        <v>25</v>
      </c>
      <c r="G16" s="7" t="s">
        <v>20</v>
      </c>
      <c r="H16" s="5"/>
      <c r="I16" s="6"/>
    </row>
    <row r="17" spans="1:9">
      <c r="A17" s="3">
        <f>B16</f>
        <v>27.22</v>
      </c>
      <c r="B17" s="3">
        <v>28</v>
      </c>
      <c r="C17" s="3">
        <f t="shared" si="3"/>
        <v>0.78000000000000114</v>
      </c>
      <c r="D17" s="3">
        <v>0.59</v>
      </c>
      <c r="E17" s="3">
        <f t="shared" si="1"/>
        <v>75.641025641025522</v>
      </c>
      <c r="F17" s="7" t="s">
        <v>10</v>
      </c>
      <c r="G17" s="7" t="s">
        <v>21</v>
      </c>
      <c r="H17" s="5"/>
      <c r="I17" s="6"/>
    </row>
    <row r="18" spans="1:9">
      <c r="A18" s="3">
        <f>B17</f>
        <v>28</v>
      </c>
      <c r="B18" s="3">
        <v>30.6</v>
      </c>
      <c r="C18" s="3">
        <f t="shared" si="3"/>
        <v>2.6000000000000014</v>
      </c>
      <c r="D18" s="3">
        <v>2.2400000000000002</v>
      </c>
      <c r="E18" s="3">
        <f t="shared" si="1"/>
        <v>86.153846153846118</v>
      </c>
      <c r="F18" s="7" t="s">
        <v>18</v>
      </c>
      <c r="G18" s="7" t="s">
        <v>23</v>
      </c>
      <c r="H18" s="7" t="s">
        <v>26</v>
      </c>
      <c r="I18" s="6"/>
    </row>
    <row r="19" spans="1:9">
      <c r="A19" s="3">
        <f t="shared" si="2"/>
        <v>30.6</v>
      </c>
      <c r="B19" s="3">
        <v>31</v>
      </c>
      <c r="C19" s="3">
        <f t="shared" si="3"/>
        <v>0.39999999999999858</v>
      </c>
      <c r="D19" s="3">
        <v>0.36</v>
      </c>
      <c r="E19" s="3">
        <f t="shared" si="1"/>
        <v>90.000000000000313</v>
      </c>
      <c r="F19" s="7" t="s">
        <v>25</v>
      </c>
      <c r="G19" s="7" t="s">
        <v>20</v>
      </c>
      <c r="H19" s="5"/>
      <c r="I19" s="6"/>
    </row>
    <row r="20" spans="1:9">
      <c r="A20" s="3">
        <f t="shared" si="2"/>
        <v>31</v>
      </c>
      <c r="B20" s="3">
        <v>31.56</v>
      </c>
      <c r="C20" s="3">
        <f t="shared" si="3"/>
        <v>0.55999999999999872</v>
      </c>
      <c r="D20" s="3">
        <v>0.56000000000000005</v>
      </c>
      <c r="E20" s="3">
        <f t="shared" si="1"/>
        <v>100.00000000000024</v>
      </c>
      <c r="F20" s="7" t="s">
        <v>18</v>
      </c>
      <c r="G20" s="7" t="s">
        <v>23</v>
      </c>
      <c r="H20" s="7" t="s">
        <v>26</v>
      </c>
      <c r="I20" s="6"/>
    </row>
    <row r="21" spans="1:9">
      <c r="A21" s="3">
        <f t="shared" si="2"/>
        <v>31.56</v>
      </c>
      <c r="B21" s="3">
        <v>35</v>
      </c>
      <c r="C21" s="3">
        <f t="shared" si="3"/>
        <v>3.4400000000000013</v>
      </c>
      <c r="D21" s="3">
        <v>3.44</v>
      </c>
      <c r="E21" s="3">
        <f t="shared" si="1"/>
        <v>99.999999999999972</v>
      </c>
      <c r="F21" s="7" t="s">
        <v>10</v>
      </c>
      <c r="G21" s="7" t="s">
        <v>21</v>
      </c>
      <c r="H21" s="5"/>
      <c r="I21" s="6"/>
    </row>
    <row r="22" spans="1:9">
      <c r="A22" s="3">
        <f>B21</f>
        <v>35</v>
      </c>
      <c r="B22" s="3">
        <v>35.950000000000003</v>
      </c>
      <c r="C22" s="3">
        <f t="shared" si="3"/>
        <v>0.95000000000000284</v>
      </c>
      <c r="D22" s="3">
        <v>0.95</v>
      </c>
      <c r="E22" s="3">
        <f t="shared" si="1"/>
        <v>99.999999999999702</v>
      </c>
      <c r="F22" s="7" t="s">
        <v>19</v>
      </c>
      <c r="G22" s="7" t="s">
        <v>22</v>
      </c>
      <c r="H22" s="5"/>
      <c r="I22" s="6"/>
    </row>
    <row r="23" spans="1:9">
      <c r="A23" s="3">
        <f>B22</f>
        <v>35.950000000000003</v>
      </c>
      <c r="B23" s="3">
        <v>58.7</v>
      </c>
      <c r="C23" s="3">
        <f t="shared" si="3"/>
        <v>22.75</v>
      </c>
      <c r="D23" s="3">
        <v>22.75</v>
      </c>
      <c r="E23" s="3">
        <f t="shared" si="1"/>
        <v>100</v>
      </c>
      <c r="F23" s="7" t="s">
        <v>10</v>
      </c>
      <c r="G23" s="7" t="s">
        <v>21</v>
      </c>
      <c r="H23" s="5"/>
      <c r="I23" s="6"/>
    </row>
    <row r="24" spans="1:9">
      <c r="A24" s="3">
        <f t="shared" ref="A24:A25" si="4">B23</f>
        <v>58.7</v>
      </c>
      <c r="B24" s="3">
        <v>62.8</v>
      </c>
      <c r="C24" s="3">
        <f t="shared" si="3"/>
        <v>4.0999999999999943</v>
      </c>
      <c r="D24" s="3">
        <v>4.0999999999999996</v>
      </c>
      <c r="E24" s="3">
        <f t="shared" si="1"/>
        <v>100.00000000000013</v>
      </c>
      <c r="F24" s="7" t="s">
        <v>18</v>
      </c>
      <c r="G24" s="7" t="s">
        <v>23</v>
      </c>
      <c r="H24" s="7" t="s">
        <v>26</v>
      </c>
      <c r="I24" s="6"/>
    </row>
    <row r="25" spans="1:9">
      <c r="A25" s="3">
        <f t="shared" si="4"/>
        <v>62.8</v>
      </c>
      <c r="B25" s="3">
        <v>66</v>
      </c>
      <c r="C25" s="3">
        <f t="shared" si="3"/>
        <v>3.2000000000000028</v>
      </c>
      <c r="D25" s="3">
        <v>3.2</v>
      </c>
      <c r="E25" s="3">
        <f t="shared" si="1"/>
        <v>99.999999999999915</v>
      </c>
      <c r="F25" s="7" t="s">
        <v>10</v>
      </c>
      <c r="G25" s="7" t="s">
        <v>21</v>
      </c>
      <c r="H25" s="5"/>
      <c r="I25" s="6"/>
    </row>
    <row r="26" spans="1:9" ht="18.75">
      <c r="A26" s="13" t="s">
        <v>17</v>
      </c>
      <c r="B26" s="13"/>
      <c r="C26" s="13"/>
      <c r="D26" s="13"/>
      <c r="E26" s="13"/>
      <c r="F26" s="13"/>
      <c r="G26" s="13"/>
      <c r="H26" s="13"/>
      <c r="I26" s="13"/>
    </row>
    <row r="27" spans="1:9" ht="15.75" customHeight="1">
      <c r="A27" s="14" t="s">
        <v>0</v>
      </c>
      <c r="B27" s="14"/>
      <c r="C27" s="14"/>
      <c r="D27" s="15" t="s">
        <v>11</v>
      </c>
      <c r="E27" s="15" t="s">
        <v>1</v>
      </c>
      <c r="F27" s="16" t="s">
        <v>2</v>
      </c>
      <c r="G27" s="16" t="s">
        <v>3</v>
      </c>
      <c r="H27" s="16" t="s">
        <v>4</v>
      </c>
      <c r="I27" s="16" t="s">
        <v>5</v>
      </c>
    </row>
    <row r="28" spans="1:9" ht="36.75" customHeight="1">
      <c r="A28" s="1" t="s">
        <v>6</v>
      </c>
      <c r="B28" s="1" t="s">
        <v>7</v>
      </c>
      <c r="C28" s="1" t="s">
        <v>8</v>
      </c>
      <c r="D28" s="15"/>
      <c r="E28" s="15"/>
      <c r="F28" s="16"/>
      <c r="G28" s="16"/>
      <c r="H28" s="16"/>
      <c r="I28" s="16"/>
    </row>
    <row r="29" spans="1:9">
      <c r="A29" s="3">
        <v>0</v>
      </c>
      <c r="B29" s="3">
        <v>5</v>
      </c>
      <c r="C29" s="3">
        <f>B29-A29</f>
        <v>5</v>
      </c>
      <c r="D29" s="3">
        <v>5</v>
      </c>
      <c r="E29" s="3">
        <f>(D29/C29)*100</f>
        <v>100</v>
      </c>
      <c r="F29" s="7" t="s">
        <v>27</v>
      </c>
      <c r="G29" s="7" t="s">
        <v>22</v>
      </c>
      <c r="H29" s="5"/>
      <c r="I29" s="6"/>
    </row>
    <row r="30" spans="1:9">
      <c r="A30" s="3">
        <f>B29</f>
        <v>5</v>
      </c>
      <c r="B30" s="3">
        <v>10</v>
      </c>
      <c r="C30" s="3">
        <f t="shared" ref="C30:C43" si="5">B30-A30</f>
        <v>5</v>
      </c>
      <c r="D30" s="3">
        <v>5</v>
      </c>
      <c r="E30" s="3">
        <f t="shared" ref="E30:E43" si="6">(D30/C30)*100</f>
        <v>100</v>
      </c>
      <c r="F30" s="7" t="s">
        <v>28</v>
      </c>
      <c r="G30" s="7" t="s">
        <v>35</v>
      </c>
      <c r="H30" s="5"/>
      <c r="I30" s="6"/>
    </row>
    <row r="31" spans="1:9">
      <c r="A31" s="3">
        <f t="shared" ref="A31:A43" si="7">B30</f>
        <v>10</v>
      </c>
      <c r="B31" s="3">
        <v>10.5</v>
      </c>
      <c r="C31" s="3">
        <f t="shared" si="5"/>
        <v>0.5</v>
      </c>
      <c r="D31" s="3">
        <v>0.5</v>
      </c>
      <c r="E31" s="3">
        <f t="shared" si="6"/>
        <v>100</v>
      </c>
      <c r="F31" s="6" t="s">
        <v>29</v>
      </c>
      <c r="G31" s="7" t="s">
        <v>36</v>
      </c>
      <c r="H31" s="6"/>
      <c r="I31" s="6"/>
    </row>
    <row r="32" spans="1:9">
      <c r="A32" s="3">
        <f t="shared" si="7"/>
        <v>10.5</v>
      </c>
      <c r="B32" s="3">
        <v>16</v>
      </c>
      <c r="C32" s="3">
        <f t="shared" si="5"/>
        <v>5.5</v>
      </c>
      <c r="D32" s="3">
        <v>3.4</v>
      </c>
      <c r="E32" s="3">
        <f t="shared" si="6"/>
        <v>61.818181818181813</v>
      </c>
      <c r="F32" s="6" t="s">
        <v>30</v>
      </c>
      <c r="G32" s="7" t="s">
        <v>36</v>
      </c>
      <c r="H32" s="6"/>
      <c r="I32" s="6"/>
    </row>
    <row r="33" spans="1:9">
      <c r="A33" s="3">
        <f t="shared" si="7"/>
        <v>16</v>
      </c>
      <c r="B33" s="3">
        <v>19.39</v>
      </c>
      <c r="C33" s="3">
        <f t="shared" si="5"/>
        <v>3.3900000000000006</v>
      </c>
      <c r="D33" s="3">
        <v>3.29</v>
      </c>
      <c r="E33" s="3">
        <f t="shared" si="6"/>
        <v>97.050147492625342</v>
      </c>
      <c r="F33" s="6" t="s">
        <v>29</v>
      </c>
      <c r="G33" s="7" t="s">
        <v>20</v>
      </c>
      <c r="H33" s="6"/>
      <c r="I33" s="6"/>
    </row>
    <row r="34" spans="1:9">
      <c r="A34" s="3">
        <f t="shared" si="7"/>
        <v>19.39</v>
      </c>
      <c r="B34" s="3">
        <v>19.89</v>
      </c>
      <c r="C34" s="3">
        <f t="shared" si="5"/>
        <v>0.5</v>
      </c>
      <c r="D34" s="3">
        <v>0.5</v>
      </c>
      <c r="E34" s="3">
        <f t="shared" si="6"/>
        <v>100</v>
      </c>
      <c r="F34" s="6" t="s">
        <v>10</v>
      </c>
      <c r="G34" s="7" t="s">
        <v>62</v>
      </c>
      <c r="H34" s="6"/>
      <c r="I34" s="6"/>
    </row>
    <row r="35" spans="1:9">
      <c r="A35" s="3">
        <f t="shared" si="7"/>
        <v>19.89</v>
      </c>
      <c r="B35" s="3">
        <v>24.19</v>
      </c>
      <c r="C35" s="3">
        <f t="shared" si="5"/>
        <v>4.3000000000000007</v>
      </c>
      <c r="D35" s="3">
        <v>4.3</v>
      </c>
      <c r="E35" s="3">
        <f t="shared" si="6"/>
        <v>99.999999999999972</v>
      </c>
      <c r="F35" s="6" t="s">
        <v>31</v>
      </c>
      <c r="G35" s="7" t="s">
        <v>22</v>
      </c>
      <c r="H35" s="6" t="s">
        <v>57</v>
      </c>
      <c r="I35" s="6"/>
    </row>
    <row r="36" spans="1:9">
      <c r="A36" s="3">
        <f t="shared" si="7"/>
        <v>24.19</v>
      </c>
      <c r="B36" s="3">
        <v>29.49</v>
      </c>
      <c r="C36" s="3">
        <f t="shared" si="5"/>
        <v>5.2999999999999972</v>
      </c>
      <c r="D36" s="3">
        <v>5.3</v>
      </c>
      <c r="E36" s="3">
        <f t="shared" si="6"/>
        <v>100.00000000000004</v>
      </c>
      <c r="F36" s="6" t="s">
        <v>32</v>
      </c>
      <c r="G36" s="7" t="s">
        <v>9</v>
      </c>
      <c r="H36" s="6" t="s">
        <v>57</v>
      </c>
      <c r="I36" s="6"/>
    </row>
    <row r="37" spans="1:9">
      <c r="A37" s="3">
        <f t="shared" si="7"/>
        <v>29.49</v>
      </c>
      <c r="B37" s="3">
        <v>34.72</v>
      </c>
      <c r="C37" s="3">
        <f t="shared" si="5"/>
        <v>5.23</v>
      </c>
      <c r="D37" s="3">
        <v>5.23</v>
      </c>
      <c r="E37" s="3">
        <f t="shared" si="6"/>
        <v>100</v>
      </c>
      <c r="F37" s="6" t="s">
        <v>33</v>
      </c>
      <c r="G37" s="7" t="s">
        <v>35</v>
      </c>
      <c r="H37" s="6"/>
      <c r="I37" s="6"/>
    </row>
    <row r="38" spans="1:9">
      <c r="A38" s="3">
        <f t="shared" si="7"/>
        <v>34.72</v>
      </c>
      <c r="B38" s="3">
        <v>34.9</v>
      </c>
      <c r="C38" s="3">
        <f t="shared" si="5"/>
        <v>0.17999999999999972</v>
      </c>
      <c r="D38" s="3">
        <v>0.18</v>
      </c>
      <c r="E38" s="3">
        <f t="shared" si="6"/>
        <v>100.00000000000016</v>
      </c>
      <c r="F38" s="6" t="s">
        <v>34</v>
      </c>
      <c r="G38" s="7" t="s">
        <v>35</v>
      </c>
      <c r="H38" s="6" t="s">
        <v>37</v>
      </c>
      <c r="I38" s="6"/>
    </row>
    <row r="39" spans="1:9">
      <c r="A39" s="3">
        <f t="shared" si="7"/>
        <v>34.9</v>
      </c>
      <c r="B39" s="3">
        <v>35.74</v>
      </c>
      <c r="C39" s="3">
        <f t="shared" si="5"/>
        <v>0.84000000000000341</v>
      </c>
      <c r="D39" s="3">
        <v>0.84</v>
      </c>
      <c r="E39" s="3">
        <f t="shared" si="6"/>
        <v>99.999999999999588</v>
      </c>
      <c r="F39" s="6" t="s">
        <v>29</v>
      </c>
      <c r="G39" s="7" t="s">
        <v>20</v>
      </c>
      <c r="H39" s="6"/>
      <c r="I39" s="6"/>
    </row>
    <row r="40" spans="1:9">
      <c r="A40" s="3">
        <f t="shared" si="7"/>
        <v>35.74</v>
      </c>
      <c r="B40" s="3">
        <v>40.89</v>
      </c>
      <c r="C40" s="3">
        <f t="shared" si="5"/>
        <v>5.1499999999999986</v>
      </c>
      <c r="D40" s="3">
        <v>5.15</v>
      </c>
      <c r="E40" s="3">
        <f t="shared" si="6"/>
        <v>100.00000000000004</v>
      </c>
      <c r="F40" s="6" t="s">
        <v>33</v>
      </c>
      <c r="G40" s="7" t="s">
        <v>35</v>
      </c>
      <c r="H40" s="6"/>
      <c r="I40" s="6"/>
    </row>
    <row r="41" spans="1:9">
      <c r="A41" s="3">
        <f t="shared" si="7"/>
        <v>40.89</v>
      </c>
      <c r="B41" s="3">
        <v>43.39</v>
      </c>
      <c r="C41" s="3">
        <f t="shared" si="5"/>
        <v>2.5</v>
      </c>
      <c r="D41" s="3">
        <v>2.5</v>
      </c>
      <c r="E41" s="3">
        <f t="shared" si="6"/>
        <v>100</v>
      </c>
      <c r="F41" s="6" t="s">
        <v>34</v>
      </c>
      <c r="G41" s="7" t="s">
        <v>35</v>
      </c>
      <c r="H41" s="6" t="s">
        <v>37</v>
      </c>
      <c r="I41" s="6"/>
    </row>
    <row r="42" spans="1:9">
      <c r="A42" s="3">
        <f t="shared" si="7"/>
        <v>43.39</v>
      </c>
      <c r="B42" s="3">
        <v>48.65</v>
      </c>
      <c r="C42" s="3">
        <f t="shared" si="5"/>
        <v>5.259999999999998</v>
      </c>
      <c r="D42" s="3">
        <v>5</v>
      </c>
      <c r="E42" s="3">
        <f t="shared" si="6"/>
        <v>95.057034220532358</v>
      </c>
      <c r="F42" s="6" t="s">
        <v>29</v>
      </c>
      <c r="G42" s="7" t="s">
        <v>36</v>
      </c>
      <c r="H42" s="6"/>
      <c r="I42" s="6"/>
    </row>
    <row r="43" spans="1:9">
      <c r="A43" s="3">
        <f t="shared" si="7"/>
        <v>48.65</v>
      </c>
      <c r="B43" s="3">
        <v>50.500000000000007</v>
      </c>
      <c r="C43" s="3">
        <f t="shared" si="5"/>
        <v>1.8500000000000085</v>
      </c>
      <c r="D43" s="3">
        <v>1.1100000000000001</v>
      </c>
      <c r="E43" s="3">
        <f t="shared" si="6"/>
        <v>59.99999999999973</v>
      </c>
      <c r="F43" s="6" t="s">
        <v>10</v>
      </c>
      <c r="G43" s="7" t="s">
        <v>21</v>
      </c>
      <c r="H43" s="6"/>
      <c r="I43" s="6"/>
    </row>
    <row r="44" spans="1:9" ht="18.75">
      <c r="A44" s="13" t="s">
        <v>38</v>
      </c>
      <c r="B44" s="13"/>
      <c r="C44" s="13"/>
      <c r="D44" s="13"/>
      <c r="E44" s="13"/>
      <c r="F44" s="13"/>
      <c r="G44" s="13"/>
      <c r="H44" s="13"/>
      <c r="I44" s="13"/>
    </row>
    <row r="45" spans="1:9" ht="15.75" customHeight="1">
      <c r="A45" s="14" t="s">
        <v>0</v>
      </c>
      <c r="B45" s="14"/>
      <c r="C45" s="14"/>
      <c r="D45" s="15" t="s">
        <v>11</v>
      </c>
      <c r="E45" s="15" t="s">
        <v>1</v>
      </c>
      <c r="F45" s="16" t="s">
        <v>2</v>
      </c>
      <c r="G45" s="16" t="s">
        <v>3</v>
      </c>
      <c r="H45" s="16" t="s">
        <v>4</v>
      </c>
      <c r="I45" s="16" t="s">
        <v>5</v>
      </c>
    </row>
    <row r="46" spans="1:9" ht="37.5" customHeight="1">
      <c r="A46" s="1" t="s">
        <v>6</v>
      </c>
      <c r="B46" s="1" t="s">
        <v>7</v>
      </c>
      <c r="C46" s="1" t="s">
        <v>8</v>
      </c>
      <c r="D46" s="15"/>
      <c r="E46" s="15"/>
      <c r="F46" s="16"/>
      <c r="G46" s="16"/>
      <c r="H46" s="16"/>
      <c r="I46" s="16"/>
    </row>
    <row r="47" spans="1:9">
      <c r="A47" s="3">
        <v>0</v>
      </c>
      <c r="B47" s="3">
        <v>2</v>
      </c>
      <c r="C47" s="3">
        <f>B47-A47</f>
        <v>2</v>
      </c>
      <c r="D47" s="3">
        <v>2</v>
      </c>
      <c r="E47" s="3">
        <f>(D47/C47)*100</f>
        <v>100</v>
      </c>
      <c r="F47" s="7" t="s">
        <v>27</v>
      </c>
      <c r="G47" s="7" t="s">
        <v>42</v>
      </c>
      <c r="H47" s="5"/>
      <c r="I47" s="6"/>
    </row>
    <row r="48" spans="1:9">
      <c r="A48" s="3">
        <f>B47</f>
        <v>2</v>
      </c>
      <c r="B48" s="3">
        <v>4</v>
      </c>
      <c r="C48" s="3">
        <f t="shared" ref="C48:C61" si="8">B48-A48</f>
        <v>2</v>
      </c>
      <c r="D48" s="3">
        <v>2</v>
      </c>
      <c r="E48" s="3">
        <f t="shared" ref="E48:E61" si="9">(D48/C48)*100</f>
        <v>100</v>
      </c>
      <c r="F48" s="7" t="s">
        <v>59</v>
      </c>
      <c r="G48" s="7" t="s">
        <v>22</v>
      </c>
      <c r="H48" s="5"/>
      <c r="I48" s="6"/>
    </row>
    <row r="49" spans="1:9">
      <c r="A49" s="3">
        <f t="shared" ref="A49:A61" si="10">B48</f>
        <v>4</v>
      </c>
      <c r="B49" s="3">
        <v>6</v>
      </c>
      <c r="C49" s="3">
        <f t="shared" si="8"/>
        <v>2</v>
      </c>
      <c r="D49" s="3">
        <v>2</v>
      </c>
      <c r="E49" s="3">
        <f t="shared" si="9"/>
        <v>100</v>
      </c>
      <c r="F49" s="6" t="s">
        <v>12</v>
      </c>
      <c r="G49" s="6" t="s">
        <v>42</v>
      </c>
      <c r="H49" s="6"/>
      <c r="I49" s="6"/>
    </row>
    <row r="50" spans="1:9">
      <c r="A50" s="3">
        <f t="shared" si="10"/>
        <v>6</v>
      </c>
      <c r="B50" s="3">
        <v>10.25</v>
      </c>
      <c r="C50" s="3">
        <f t="shared" si="8"/>
        <v>4.25</v>
      </c>
      <c r="D50" s="3">
        <v>3.7</v>
      </c>
      <c r="E50" s="3">
        <f t="shared" si="9"/>
        <v>87.058823529411768</v>
      </c>
      <c r="F50" s="6" t="s">
        <v>58</v>
      </c>
      <c r="G50" s="6" t="s">
        <v>43</v>
      </c>
      <c r="H50" s="6"/>
      <c r="I50" s="6"/>
    </row>
    <row r="51" spans="1:9">
      <c r="A51" s="3">
        <f t="shared" si="10"/>
        <v>10.25</v>
      </c>
      <c r="B51" s="3">
        <v>11</v>
      </c>
      <c r="C51" s="3">
        <f t="shared" si="8"/>
        <v>0.75</v>
      </c>
      <c r="D51" s="3">
        <v>0.75</v>
      </c>
      <c r="E51" s="3">
        <f t="shared" si="9"/>
        <v>100</v>
      </c>
      <c r="F51" s="6" t="s">
        <v>39</v>
      </c>
      <c r="G51" s="6" t="s">
        <v>43</v>
      </c>
      <c r="H51" s="6" t="s">
        <v>57</v>
      </c>
      <c r="I51" s="6"/>
    </row>
    <row r="52" spans="1:9">
      <c r="A52" s="3">
        <f t="shared" si="10"/>
        <v>11</v>
      </c>
      <c r="B52" s="3">
        <v>11.5</v>
      </c>
      <c r="C52" s="3">
        <f t="shared" si="8"/>
        <v>0.5</v>
      </c>
      <c r="D52" s="3">
        <v>0.5</v>
      </c>
      <c r="E52" s="3">
        <f t="shared" si="9"/>
        <v>100</v>
      </c>
      <c r="F52" s="6" t="s">
        <v>58</v>
      </c>
      <c r="G52" s="6" t="s">
        <v>43</v>
      </c>
      <c r="H52" s="6"/>
      <c r="I52" s="6"/>
    </row>
    <row r="53" spans="1:9">
      <c r="A53" s="3">
        <f t="shared" si="10"/>
        <v>11.5</v>
      </c>
      <c r="B53" s="3">
        <v>12</v>
      </c>
      <c r="C53" s="3">
        <f t="shared" si="8"/>
        <v>0.5</v>
      </c>
      <c r="D53" s="3">
        <v>0.5</v>
      </c>
      <c r="E53" s="3">
        <f t="shared" si="9"/>
        <v>100</v>
      </c>
      <c r="F53" s="6" t="s">
        <v>39</v>
      </c>
      <c r="G53" s="6" t="s">
        <v>35</v>
      </c>
      <c r="H53" s="6" t="s">
        <v>57</v>
      </c>
      <c r="I53" s="6"/>
    </row>
    <row r="54" spans="1:9">
      <c r="A54" s="3">
        <f t="shared" si="10"/>
        <v>12</v>
      </c>
      <c r="B54" s="3">
        <v>28</v>
      </c>
      <c r="C54" s="3">
        <f t="shared" si="8"/>
        <v>16</v>
      </c>
      <c r="D54" s="3">
        <v>16</v>
      </c>
      <c r="E54" s="3">
        <f t="shared" si="9"/>
        <v>100</v>
      </c>
      <c r="F54" s="6" t="s">
        <v>31</v>
      </c>
      <c r="G54" s="6" t="s">
        <v>22</v>
      </c>
      <c r="H54" s="6" t="s">
        <v>57</v>
      </c>
      <c r="I54" s="6"/>
    </row>
    <row r="55" spans="1:9">
      <c r="A55" s="3">
        <f t="shared" si="10"/>
        <v>28</v>
      </c>
      <c r="B55" s="3">
        <v>30.33</v>
      </c>
      <c r="C55" s="3">
        <f t="shared" si="8"/>
        <v>2.3299999999999983</v>
      </c>
      <c r="D55" s="3">
        <v>1.95</v>
      </c>
      <c r="E55" s="3">
        <f t="shared" si="9"/>
        <v>83.690987124463575</v>
      </c>
      <c r="F55" s="6" t="s">
        <v>58</v>
      </c>
      <c r="G55" s="6" t="s">
        <v>21</v>
      </c>
      <c r="H55" s="6"/>
      <c r="I55" s="6"/>
    </row>
    <row r="56" spans="1:9">
      <c r="A56" s="3">
        <f t="shared" si="10"/>
        <v>30.33</v>
      </c>
      <c r="B56" s="3">
        <v>31</v>
      </c>
      <c r="C56" s="3">
        <f t="shared" si="8"/>
        <v>0.67000000000000171</v>
      </c>
      <c r="D56" s="3">
        <v>0.65</v>
      </c>
      <c r="E56" s="3">
        <f t="shared" si="9"/>
        <v>97.014925373134091</v>
      </c>
      <c r="F56" s="6" t="s">
        <v>39</v>
      </c>
      <c r="G56" s="6" t="s">
        <v>21</v>
      </c>
      <c r="H56" s="6" t="s">
        <v>57</v>
      </c>
      <c r="I56" s="6"/>
    </row>
    <row r="57" spans="1:9">
      <c r="A57" s="3">
        <f t="shared" si="10"/>
        <v>31</v>
      </c>
      <c r="B57" s="3">
        <v>32.5</v>
      </c>
      <c r="C57" s="3">
        <f t="shared" si="8"/>
        <v>1.5</v>
      </c>
      <c r="D57" s="3">
        <v>1.5</v>
      </c>
      <c r="E57" s="3">
        <f t="shared" si="9"/>
        <v>100</v>
      </c>
      <c r="F57" s="6" t="s">
        <v>13</v>
      </c>
      <c r="G57" s="6" t="s">
        <v>35</v>
      </c>
      <c r="H57" s="6"/>
      <c r="I57" s="6"/>
    </row>
    <row r="58" spans="1:9">
      <c r="A58" s="3">
        <f t="shared" si="10"/>
        <v>32.5</v>
      </c>
      <c r="B58" s="3">
        <v>35.5</v>
      </c>
      <c r="C58" s="3">
        <f t="shared" si="8"/>
        <v>3</v>
      </c>
      <c r="D58" s="3">
        <v>3</v>
      </c>
      <c r="E58" s="3">
        <f t="shared" si="9"/>
        <v>100</v>
      </c>
      <c r="F58" s="6" t="s">
        <v>10</v>
      </c>
      <c r="G58" s="6" t="s">
        <v>21</v>
      </c>
      <c r="H58" s="6"/>
      <c r="I58" s="6"/>
    </row>
    <row r="59" spans="1:9">
      <c r="A59" s="3">
        <f t="shared" si="10"/>
        <v>35.5</v>
      </c>
      <c r="B59" s="3">
        <v>36</v>
      </c>
      <c r="C59" s="3">
        <f t="shared" si="8"/>
        <v>0.5</v>
      </c>
      <c r="D59" s="3">
        <v>0.5</v>
      </c>
      <c r="E59" s="3">
        <f t="shared" si="9"/>
        <v>100</v>
      </c>
      <c r="F59" s="6" t="s">
        <v>40</v>
      </c>
      <c r="G59" s="6" t="s">
        <v>35</v>
      </c>
      <c r="H59" s="6"/>
      <c r="I59" s="6"/>
    </row>
    <row r="60" spans="1:9">
      <c r="A60" s="3">
        <f t="shared" si="10"/>
        <v>36</v>
      </c>
      <c r="B60" s="3">
        <v>43</v>
      </c>
      <c r="C60" s="3">
        <f t="shared" si="8"/>
        <v>7</v>
      </c>
      <c r="D60" s="3">
        <v>6</v>
      </c>
      <c r="E60" s="3">
        <f t="shared" si="9"/>
        <v>85.714285714285708</v>
      </c>
      <c r="F60" s="6" t="s">
        <v>41</v>
      </c>
      <c r="G60" s="6" t="s">
        <v>35</v>
      </c>
      <c r="H60" s="6" t="s">
        <v>26</v>
      </c>
      <c r="I60" s="6"/>
    </row>
    <row r="61" spans="1:9">
      <c r="A61" s="3">
        <f t="shared" si="10"/>
        <v>43</v>
      </c>
      <c r="B61" s="3">
        <v>46</v>
      </c>
      <c r="C61" s="3">
        <f t="shared" si="8"/>
        <v>3</v>
      </c>
      <c r="D61" s="3">
        <v>3</v>
      </c>
      <c r="E61" s="3">
        <f t="shared" si="9"/>
        <v>100</v>
      </c>
      <c r="F61" s="6" t="s">
        <v>33</v>
      </c>
      <c r="G61" s="6" t="s">
        <v>35</v>
      </c>
      <c r="H61" s="6"/>
      <c r="I61" s="6"/>
    </row>
    <row r="62" spans="1:9" ht="18.75">
      <c r="A62" s="13" t="s">
        <v>44</v>
      </c>
      <c r="B62" s="13"/>
      <c r="C62" s="13"/>
      <c r="D62" s="13"/>
      <c r="E62" s="13"/>
      <c r="F62" s="13"/>
      <c r="G62" s="13"/>
      <c r="H62" s="13"/>
      <c r="I62" s="13"/>
    </row>
    <row r="63" spans="1:9" ht="15.75" customHeight="1">
      <c r="A63" s="14" t="s">
        <v>0</v>
      </c>
      <c r="B63" s="14"/>
      <c r="C63" s="14"/>
      <c r="D63" s="15" t="s">
        <v>11</v>
      </c>
      <c r="E63" s="15" t="s">
        <v>1</v>
      </c>
      <c r="F63" s="16" t="s">
        <v>2</v>
      </c>
      <c r="G63" s="16" t="s">
        <v>3</v>
      </c>
      <c r="H63" s="16" t="s">
        <v>4</v>
      </c>
      <c r="I63" s="16" t="s">
        <v>5</v>
      </c>
    </row>
    <row r="64" spans="1:9" ht="39" customHeight="1">
      <c r="A64" s="1" t="s">
        <v>6</v>
      </c>
      <c r="B64" s="1" t="s">
        <v>7</v>
      </c>
      <c r="C64" s="1" t="s">
        <v>8</v>
      </c>
      <c r="D64" s="15"/>
      <c r="E64" s="15"/>
      <c r="F64" s="16"/>
      <c r="G64" s="16"/>
      <c r="H64" s="16"/>
      <c r="I64" s="16"/>
    </row>
    <row r="65" spans="1:9">
      <c r="A65" s="3">
        <v>0</v>
      </c>
      <c r="B65" s="3">
        <v>5</v>
      </c>
      <c r="C65" s="3">
        <f>B65-A65</f>
        <v>5</v>
      </c>
      <c r="D65" s="3">
        <v>5</v>
      </c>
      <c r="E65" s="3">
        <f>(D65/C65)*100</f>
        <v>100</v>
      </c>
      <c r="F65" s="8" t="s">
        <v>27</v>
      </c>
      <c r="G65" s="7" t="s">
        <v>42</v>
      </c>
      <c r="H65" s="5"/>
      <c r="I65" s="6"/>
    </row>
    <row r="66" spans="1:9">
      <c r="A66" s="3">
        <f>B65</f>
        <v>5</v>
      </c>
      <c r="B66" s="3">
        <v>11</v>
      </c>
      <c r="C66" s="3">
        <f t="shared" ref="C66:C77" si="11">B66-A66</f>
        <v>6</v>
      </c>
      <c r="D66" s="3">
        <v>6</v>
      </c>
      <c r="E66" s="3">
        <f t="shared" ref="E66:E77" si="12">(D66/C66)*100</f>
        <v>100</v>
      </c>
      <c r="F66" s="7" t="s">
        <v>59</v>
      </c>
      <c r="G66" s="7" t="s">
        <v>46</v>
      </c>
      <c r="H66" s="5" t="s">
        <v>57</v>
      </c>
      <c r="I66" s="6"/>
    </row>
    <row r="67" spans="1:9">
      <c r="A67" s="3">
        <f t="shared" ref="A67:A77" si="13">B66</f>
        <v>11</v>
      </c>
      <c r="B67" s="3">
        <v>13</v>
      </c>
      <c r="C67" s="3">
        <f t="shared" si="11"/>
        <v>2</v>
      </c>
      <c r="D67" s="3">
        <v>1.1499999999999999</v>
      </c>
      <c r="E67" s="3">
        <f t="shared" si="12"/>
        <v>57.499999999999993</v>
      </c>
      <c r="F67" s="7" t="s">
        <v>28</v>
      </c>
      <c r="G67" s="7" t="s">
        <v>9</v>
      </c>
      <c r="H67" s="6"/>
      <c r="I67" s="6"/>
    </row>
    <row r="68" spans="1:9">
      <c r="A68" s="3">
        <f t="shared" si="13"/>
        <v>13</v>
      </c>
      <c r="B68" s="3">
        <v>17</v>
      </c>
      <c r="C68" s="3">
        <f t="shared" si="11"/>
        <v>4</v>
      </c>
      <c r="D68" s="3">
        <v>2.75</v>
      </c>
      <c r="E68" s="3">
        <f t="shared" si="12"/>
        <v>68.75</v>
      </c>
      <c r="F68" s="7" t="s">
        <v>56</v>
      </c>
      <c r="G68" s="7" t="s">
        <v>47</v>
      </c>
      <c r="H68" s="6"/>
      <c r="I68" s="6"/>
    </row>
    <row r="69" spans="1:9">
      <c r="A69" s="3">
        <f t="shared" si="13"/>
        <v>17</v>
      </c>
      <c r="B69" s="3">
        <v>17.5</v>
      </c>
      <c r="C69" s="3">
        <f t="shared" si="11"/>
        <v>0.5</v>
      </c>
      <c r="D69" s="3">
        <v>0.4</v>
      </c>
      <c r="E69" s="3">
        <f t="shared" si="12"/>
        <v>80</v>
      </c>
      <c r="F69" s="7" t="s">
        <v>29</v>
      </c>
      <c r="G69" s="7" t="s">
        <v>20</v>
      </c>
      <c r="H69" s="6"/>
      <c r="I69" s="6"/>
    </row>
    <row r="70" spans="1:9">
      <c r="A70" s="3">
        <f t="shared" si="13"/>
        <v>17.5</v>
      </c>
      <c r="B70" s="3">
        <v>18</v>
      </c>
      <c r="C70" s="3">
        <f t="shared" si="11"/>
        <v>0.5</v>
      </c>
      <c r="D70" s="3">
        <v>0.5</v>
      </c>
      <c r="E70" s="3">
        <f t="shared" si="12"/>
        <v>100</v>
      </c>
      <c r="F70" s="7" t="s">
        <v>56</v>
      </c>
      <c r="G70" s="7" t="s">
        <v>35</v>
      </c>
      <c r="H70" s="6"/>
      <c r="I70" s="6"/>
    </row>
    <row r="71" spans="1:9">
      <c r="A71" s="3">
        <f t="shared" si="13"/>
        <v>18</v>
      </c>
      <c r="B71" s="3">
        <v>18.5</v>
      </c>
      <c r="C71" s="3">
        <f t="shared" si="11"/>
        <v>0.5</v>
      </c>
      <c r="D71" s="3">
        <v>0.5</v>
      </c>
      <c r="E71" s="3">
        <f t="shared" si="12"/>
        <v>100</v>
      </c>
      <c r="F71" s="7" t="s">
        <v>29</v>
      </c>
      <c r="G71" s="7" t="s">
        <v>35</v>
      </c>
      <c r="H71" s="6"/>
      <c r="I71" s="6"/>
    </row>
    <row r="72" spans="1:9">
      <c r="A72" s="3">
        <f t="shared" si="13"/>
        <v>18.5</v>
      </c>
      <c r="B72" s="3">
        <v>21</v>
      </c>
      <c r="C72" s="3">
        <f t="shared" si="11"/>
        <v>2.5</v>
      </c>
      <c r="D72" s="3">
        <v>2.39</v>
      </c>
      <c r="E72" s="3">
        <f t="shared" si="12"/>
        <v>95.600000000000009</v>
      </c>
      <c r="F72" s="7" t="s">
        <v>28</v>
      </c>
      <c r="G72" s="7" t="s">
        <v>35</v>
      </c>
      <c r="H72" s="6"/>
      <c r="I72" s="6"/>
    </row>
    <row r="73" spans="1:9">
      <c r="A73" s="3">
        <f t="shared" si="13"/>
        <v>21</v>
      </c>
      <c r="B73" s="3">
        <v>27.8</v>
      </c>
      <c r="C73" s="3">
        <f t="shared" si="11"/>
        <v>6.8000000000000007</v>
      </c>
      <c r="D73" s="3">
        <v>6.35</v>
      </c>
      <c r="E73" s="3">
        <f t="shared" si="12"/>
        <v>93.382352941176464</v>
      </c>
      <c r="F73" s="7" t="s">
        <v>31</v>
      </c>
      <c r="G73" s="7" t="s">
        <v>22</v>
      </c>
      <c r="H73" s="6" t="s">
        <v>57</v>
      </c>
      <c r="I73" s="6"/>
    </row>
    <row r="74" spans="1:9">
      <c r="A74" s="3">
        <f t="shared" si="13"/>
        <v>27.8</v>
      </c>
      <c r="B74" s="3">
        <v>30.8</v>
      </c>
      <c r="C74" s="3">
        <f t="shared" si="11"/>
        <v>3</v>
      </c>
      <c r="D74" s="3">
        <v>2.27</v>
      </c>
      <c r="E74" s="3">
        <f t="shared" si="12"/>
        <v>75.666666666666671</v>
      </c>
      <c r="F74" s="7" t="s">
        <v>29</v>
      </c>
      <c r="G74" s="7" t="s">
        <v>35</v>
      </c>
      <c r="I74" s="6"/>
    </row>
    <row r="75" spans="1:9">
      <c r="A75" s="3">
        <f t="shared" si="13"/>
        <v>30.8</v>
      </c>
      <c r="B75" s="3">
        <v>31.38</v>
      </c>
      <c r="C75" s="3">
        <f t="shared" si="11"/>
        <v>0.57999999999999829</v>
      </c>
      <c r="D75" s="3">
        <v>0.49</v>
      </c>
      <c r="E75" s="3">
        <f t="shared" si="12"/>
        <v>84.482758620689907</v>
      </c>
      <c r="F75" s="7" t="s">
        <v>45</v>
      </c>
      <c r="G75" s="7" t="s">
        <v>23</v>
      </c>
      <c r="H75" s="7" t="s">
        <v>26</v>
      </c>
      <c r="I75" s="6"/>
    </row>
    <row r="76" spans="1:9">
      <c r="A76" s="3">
        <f t="shared" si="13"/>
        <v>31.38</v>
      </c>
      <c r="B76" s="3">
        <v>34.700000000000003</v>
      </c>
      <c r="C76" s="3">
        <f t="shared" si="11"/>
        <v>3.3200000000000038</v>
      </c>
      <c r="D76" s="3">
        <v>2.89</v>
      </c>
      <c r="E76" s="3">
        <f t="shared" si="12"/>
        <v>87.048192771084246</v>
      </c>
      <c r="F76" s="7" t="s">
        <v>29</v>
      </c>
      <c r="G76" s="7" t="s">
        <v>9</v>
      </c>
      <c r="H76" s="7" t="s">
        <v>26</v>
      </c>
      <c r="I76" s="6"/>
    </row>
    <row r="77" spans="1:9">
      <c r="A77" s="3">
        <f t="shared" si="13"/>
        <v>34.700000000000003</v>
      </c>
      <c r="B77" s="3">
        <v>46.5</v>
      </c>
      <c r="C77" s="3">
        <f t="shared" si="11"/>
        <v>11.799999999999997</v>
      </c>
      <c r="D77" s="3">
        <v>11.8</v>
      </c>
      <c r="E77" s="3">
        <f t="shared" si="12"/>
        <v>100.00000000000003</v>
      </c>
      <c r="F77" s="6" t="s">
        <v>10</v>
      </c>
      <c r="G77" s="7" t="s">
        <v>21</v>
      </c>
      <c r="H77" s="6"/>
      <c r="I77" s="6"/>
    </row>
    <row r="78" spans="1:9" ht="18.75">
      <c r="A78" s="13" t="s">
        <v>49</v>
      </c>
      <c r="B78" s="13"/>
      <c r="C78" s="13"/>
      <c r="D78" s="13"/>
      <c r="E78" s="13"/>
      <c r="F78" s="13"/>
      <c r="G78" s="13"/>
      <c r="H78" s="13"/>
      <c r="I78" s="13"/>
    </row>
    <row r="79" spans="1:9" ht="15.75" customHeight="1">
      <c r="A79" s="14" t="s">
        <v>0</v>
      </c>
      <c r="B79" s="14"/>
      <c r="C79" s="14"/>
      <c r="D79" s="15" t="s">
        <v>11</v>
      </c>
      <c r="E79" s="15" t="s">
        <v>1</v>
      </c>
      <c r="F79" s="16" t="s">
        <v>2</v>
      </c>
      <c r="G79" s="16" t="s">
        <v>3</v>
      </c>
      <c r="H79" s="16" t="s">
        <v>4</v>
      </c>
      <c r="I79" s="16" t="s">
        <v>5</v>
      </c>
    </row>
    <row r="80" spans="1:9" ht="39" customHeight="1">
      <c r="A80" s="1" t="s">
        <v>6</v>
      </c>
      <c r="B80" s="1" t="s">
        <v>7</v>
      </c>
      <c r="C80" s="1" t="s">
        <v>8</v>
      </c>
      <c r="D80" s="15"/>
      <c r="E80" s="15"/>
      <c r="F80" s="16"/>
      <c r="G80" s="16"/>
      <c r="H80" s="16"/>
      <c r="I80" s="16"/>
    </row>
    <row r="81" spans="1:9">
      <c r="A81" s="3">
        <v>0</v>
      </c>
      <c r="B81" s="9">
        <v>5.5</v>
      </c>
      <c r="C81" s="3">
        <f>B81-A81</f>
        <v>5.5</v>
      </c>
      <c r="D81" s="3">
        <v>5.5</v>
      </c>
      <c r="E81" s="3">
        <f>(D81/C81)*100</f>
        <v>100</v>
      </c>
      <c r="F81" s="7" t="s">
        <v>27</v>
      </c>
      <c r="G81" s="7" t="s">
        <v>9</v>
      </c>
      <c r="H81" s="5"/>
      <c r="I81" s="6"/>
    </row>
    <row r="82" spans="1:9">
      <c r="A82" s="3">
        <f>B81</f>
        <v>5.5</v>
      </c>
      <c r="B82" s="9">
        <v>11</v>
      </c>
      <c r="C82" s="3">
        <f t="shared" ref="C82:C84" si="14">B82-A82</f>
        <v>5.5</v>
      </c>
      <c r="D82" s="3">
        <v>5.5</v>
      </c>
      <c r="E82" s="3">
        <f t="shared" ref="E82:E84" si="15">(D82/C82)*100</f>
        <v>100</v>
      </c>
      <c r="F82" s="7" t="s">
        <v>13</v>
      </c>
      <c r="G82" s="7" t="s">
        <v>35</v>
      </c>
      <c r="H82" s="5"/>
      <c r="I82" s="6"/>
    </row>
    <row r="83" spans="1:9">
      <c r="A83" s="3">
        <f t="shared" ref="A83:A99" si="16">B82</f>
        <v>11</v>
      </c>
      <c r="B83" s="9">
        <v>11.5</v>
      </c>
      <c r="C83" s="3">
        <f t="shared" si="14"/>
        <v>0.5</v>
      </c>
      <c r="D83" s="3">
        <v>0.5</v>
      </c>
      <c r="E83" s="3">
        <f t="shared" si="15"/>
        <v>100</v>
      </c>
      <c r="F83" s="7" t="s">
        <v>50</v>
      </c>
      <c r="G83" s="7" t="s">
        <v>22</v>
      </c>
      <c r="H83" s="6"/>
      <c r="I83" s="6"/>
    </row>
    <row r="84" spans="1:9">
      <c r="A84" s="3">
        <f t="shared" si="16"/>
        <v>11.5</v>
      </c>
      <c r="B84" s="9">
        <v>18.05</v>
      </c>
      <c r="C84" s="3">
        <f t="shared" si="14"/>
        <v>6.5500000000000007</v>
      </c>
      <c r="D84" s="3">
        <v>6.55</v>
      </c>
      <c r="E84" s="3">
        <f t="shared" si="15"/>
        <v>99.999999999999986</v>
      </c>
      <c r="F84" s="7" t="s">
        <v>31</v>
      </c>
      <c r="G84" s="7" t="s">
        <v>22</v>
      </c>
      <c r="H84" s="6"/>
      <c r="I84" s="10" t="s">
        <v>57</v>
      </c>
    </row>
    <row r="85" spans="1:9">
      <c r="A85" s="3">
        <f t="shared" si="16"/>
        <v>18.05</v>
      </c>
      <c r="B85" s="9">
        <v>19</v>
      </c>
      <c r="C85" s="3">
        <f t="shared" ref="C85:C99" si="17">B85-A85</f>
        <v>0.94999999999999929</v>
      </c>
      <c r="D85" s="3">
        <v>0.95</v>
      </c>
      <c r="E85" s="3">
        <f t="shared" ref="E85:E99" si="18">(D85/C85)*100</f>
        <v>100.00000000000007</v>
      </c>
      <c r="F85" s="10" t="s">
        <v>25</v>
      </c>
      <c r="G85" s="10" t="s">
        <v>20</v>
      </c>
      <c r="H85" s="6"/>
      <c r="I85" s="10" t="s">
        <v>57</v>
      </c>
    </row>
    <row r="86" spans="1:9">
      <c r="A86" s="3">
        <f t="shared" si="16"/>
        <v>19</v>
      </c>
      <c r="B86" s="9">
        <v>23</v>
      </c>
      <c r="C86" s="3">
        <f t="shared" si="17"/>
        <v>4</v>
      </c>
      <c r="D86" s="3">
        <v>2.58</v>
      </c>
      <c r="E86" s="3">
        <f t="shared" si="18"/>
        <v>64.5</v>
      </c>
      <c r="F86" s="10" t="s">
        <v>51</v>
      </c>
      <c r="G86" s="10" t="s">
        <v>22</v>
      </c>
      <c r="H86" s="6"/>
      <c r="I86" s="10" t="s">
        <v>57</v>
      </c>
    </row>
    <row r="87" spans="1:9">
      <c r="A87" s="3">
        <f t="shared" si="16"/>
        <v>23</v>
      </c>
      <c r="B87" s="9">
        <v>24</v>
      </c>
      <c r="C87" s="3">
        <f t="shared" si="17"/>
        <v>1</v>
      </c>
      <c r="D87" s="3">
        <v>0.82</v>
      </c>
      <c r="E87" s="3">
        <f t="shared" si="18"/>
        <v>82</v>
      </c>
      <c r="F87" s="10" t="s">
        <v>52</v>
      </c>
      <c r="G87" s="10" t="s">
        <v>53</v>
      </c>
      <c r="H87" s="6"/>
      <c r="I87" s="10" t="s">
        <v>57</v>
      </c>
    </row>
    <row r="88" spans="1:9">
      <c r="A88" s="3">
        <f t="shared" si="16"/>
        <v>24</v>
      </c>
      <c r="B88" s="9">
        <v>24.5</v>
      </c>
      <c r="C88" s="3">
        <f t="shared" si="17"/>
        <v>0.5</v>
      </c>
      <c r="D88" s="3">
        <v>0.3</v>
      </c>
      <c r="E88" s="3">
        <f t="shared" si="18"/>
        <v>60</v>
      </c>
      <c r="F88" s="10" t="s">
        <v>31</v>
      </c>
      <c r="G88" s="10" t="s">
        <v>22</v>
      </c>
      <c r="H88" s="6"/>
      <c r="I88" s="10" t="s">
        <v>57</v>
      </c>
    </row>
    <row r="89" spans="1:9">
      <c r="A89" s="3">
        <f t="shared" si="16"/>
        <v>24.5</v>
      </c>
      <c r="B89" s="9">
        <v>29</v>
      </c>
      <c r="C89" s="3">
        <f t="shared" si="17"/>
        <v>4.5</v>
      </c>
      <c r="D89" s="3">
        <v>2.76</v>
      </c>
      <c r="E89" s="3">
        <f t="shared" si="18"/>
        <v>61.333333333333329</v>
      </c>
      <c r="F89" s="10" t="s">
        <v>29</v>
      </c>
      <c r="G89" s="10" t="s">
        <v>20</v>
      </c>
      <c r="H89" s="6"/>
      <c r="I89" s="6"/>
    </row>
    <row r="90" spans="1:9">
      <c r="A90" s="3">
        <f t="shared" si="16"/>
        <v>29</v>
      </c>
      <c r="B90" s="9">
        <v>31.12</v>
      </c>
      <c r="C90" s="3">
        <f t="shared" si="17"/>
        <v>2.120000000000001</v>
      </c>
      <c r="D90" s="3">
        <v>1.92</v>
      </c>
      <c r="E90" s="3">
        <f t="shared" si="18"/>
        <v>90.566037735849008</v>
      </c>
      <c r="F90" s="10" t="s">
        <v>10</v>
      </c>
      <c r="G90" s="10" t="s">
        <v>20</v>
      </c>
      <c r="H90" s="6"/>
      <c r="I90" s="6"/>
    </row>
    <row r="91" spans="1:9">
      <c r="A91" s="3">
        <f t="shared" si="16"/>
        <v>31.12</v>
      </c>
      <c r="B91" s="9">
        <v>31.740000000000002</v>
      </c>
      <c r="C91" s="3">
        <f t="shared" si="17"/>
        <v>0.62000000000000099</v>
      </c>
      <c r="D91" s="3">
        <v>0.6</v>
      </c>
      <c r="E91" s="3">
        <f t="shared" si="18"/>
        <v>96.774193548386933</v>
      </c>
      <c r="F91" s="10" t="s">
        <v>45</v>
      </c>
      <c r="G91" s="10" t="s">
        <v>35</v>
      </c>
      <c r="H91" s="6"/>
      <c r="I91" s="10" t="s">
        <v>26</v>
      </c>
    </row>
    <row r="92" spans="1:9">
      <c r="A92" s="3">
        <f t="shared" si="16"/>
        <v>31.740000000000002</v>
      </c>
      <c r="B92" s="9">
        <v>35.68</v>
      </c>
      <c r="C92" s="3">
        <f t="shared" si="17"/>
        <v>3.9399999999999977</v>
      </c>
      <c r="D92" s="3">
        <v>3.88</v>
      </c>
      <c r="E92" s="3">
        <f t="shared" si="18"/>
        <v>98.477157360406139</v>
      </c>
      <c r="F92" s="10" t="s">
        <v>10</v>
      </c>
      <c r="G92" s="10" t="s">
        <v>35</v>
      </c>
      <c r="H92" s="6"/>
      <c r="I92" s="6"/>
    </row>
    <row r="93" spans="1:9">
      <c r="A93" s="3">
        <f t="shared" si="16"/>
        <v>35.68</v>
      </c>
      <c r="B93" s="9">
        <v>36.299999999999997</v>
      </c>
      <c r="C93" s="3">
        <f t="shared" si="17"/>
        <v>0.61999999999999744</v>
      </c>
      <c r="D93" s="3">
        <v>0.62</v>
      </c>
      <c r="E93" s="3">
        <f t="shared" si="18"/>
        <v>100.00000000000043</v>
      </c>
      <c r="F93" s="10" t="s">
        <v>45</v>
      </c>
      <c r="G93" s="10" t="s">
        <v>35</v>
      </c>
      <c r="H93" s="6"/>
      <c r="I93" s="10" t="s">
        <v>26</v>
      </c>
    </row>
    <row r="94" spans="1:9">
      <c r="A94" s="3">
        <f t="shared" si="16"/>
        <v>36.299999999999997</v>
      </c>
      <c r="B94" s="9">
        <v>39.099999999999994</v>
      </c>
      <c r="C94" s="3">
        <f t="shared" si="17"/>
        <v>2.7999999999999972</v>
      </c>
      <c r="D94" s="3">
        <v>2.5499999999999998</v>
      </c>
      <c r="E94" s="3">
        <f t="shared" si="18"/>
        <v>91.071428571428655</v>
      </c>
      <c r="F94" s="10" t="s">
        <v>10</v>
      </c>
      <c r="G94" s="10" t="s">
        <v>54</v>
      </c>
      <c r="H94" s="6"/>
      <c r="I94" s="6"/>
    </row>
    <row r="95" spans="1:9">
      <c r="A95" s="3">
        <f t="shared" si="16"/>
        <v>39.099999999999994</v>
      </c>
      <c r="B95" s="9">
        <v>43.099999999999994</v>
      </c>
      <c r="C95" s="3">
        <f t="shared" si="17"/>
        <v>4</v>
      </c>
      <c r="D95" s="3">
        <v>4</v>
      </c>
      <c r="E95" s="3">
        <f t="shared" si="18"/>
        <v>100</v>
      </c>
      <c r="F95" s="10" t="s">
        <v>45</v>
      </c>
      <c r="G95" s="10" t="s">
        <v>35</v>
      </c>
      <c r="H95" s="6"/>
      <c r="I95" s="10" t="s">
        <v>26</v>
      </c>
    </row>
    <row r="96" spans="1:9">
      <c r="A96" s="3">
        <f t="shared" si="16"/>
        <v>43.099999999999994</v>
      </c>
      <c r="B96" s="9">
        <v>46.819999999999993</v>
      </c>
      <c r="C96" s="3">
        <f t="shared" si="17"/>
        <v>3.7199999999999989</v>
      </c>
      <c r="D96" s="3">
        <v>3.72</v>
      </c>
      <c r="E96" s="3">
        <f t="shared" si="18"/>
        <v>100.00000000000004</v>
      </c>
      <c r="F96" s="10" t="s">
        <v>29</v>
      </c>
      <c r="G96" s="10" t="s">
        <v>48</v>
      </c>
      <c r="H96" s="6"/>
      <c r="I96" s="10" t="s">
        <v>26</v>
      </c>
    </row>
    <row r="97" spans="1:9">
      <c r="A97" s="3">
        <f t="shared" si="16"/>
        <v>46.819999999999993</v>
      </c>
      <c r="B97" s="9">
        <v>47.55</v>
      </c>
      <c r="C97" s="3">
        <f t="shared" si="17"/>
        <v>0.73000000000000398</v>
      </c>
      <c r="D97" s="3">
        <v>0.73</v>
      </c>
      <c r="E97" s="3">
        <f t="shared" si="18"/>
        <v>99.99999999999946</v>
      </c>
      <c r="F97" s="10" t="s">
        <v>45</v>
      </c>
      <c r="G97" s="10" t="s">
        <v>23</v>
      </c>
      <c r="H97" s="6"/>
      <c r="I97" s="6"/>
    </row>
    <row r="98" spans="1:9">
      <c r="A98" s="3">
        <f t="shared" si="16"/>
        <v>47.55</v>
      </c>
      <c r="B98" s="9">
        <v>48.07</v>
      </c>
      <c r="C98" s="3">
        <f t="shared" si="17"/>
        <v>0.52000000000000313</v>
      </c>
      <c r="D98" s="3">
        <v>0.52</v>
      </c>
      <c r="E98" s="3">
        <f t="shared" si="18"/>
        <v>99.999999999999403</v>
      </c>
      <c r="F98" s="10" t="s">
        <v>29</v>
      </c>
      <c r="G98" s="10" t="s">
        <v>9</v>
      </c>
      <c r="H98" s="6"/>
      <c r="I98" s="6"/>
    </row>
    <row r="99" spans="1:9">
      <c r="A99" s="3">
        <f t="shared" si="16"/>
        <v>48.07</v>
      </c>
      <c r="B99" s="9">
        <v>50</v>
      </c>
      <c r="C99" s="3">
        <f t="shared" si="17"/>
        <v>1.9299999999999997</v>
      </c>
      <c r="D99" s="3">
        <v>1.93</v>
      </c>
      <c r="E99" s="3">
        <f t="shared" si="18"/>
        <v>100.00000000000003</v>
      </c>
      <c r="F99" s="10" t="s">
        <v>10</v>
      </c>
      <c r="G99" s="10" t="s">
        <v>55</v>
      </c>
      <c r="H99" s="6"/>
      <c r="I99" s="6"/>
    </row>
  </sheetData>
  <mergeCells count="41">
    <mergeCell ref="A78:I78"/>
    <mergeCell ref="A79:C79"/>
    <mergeCell ref="D79:D80"/>
    <mergeCell ref="E79:E80"/>
    <mergeCell ref="F79:F80"/>
    <mergeCell ref="G79:G80"/>
    <mergeCell ref="H79:H80"/>
    <mergeCell ref="I79:I80"/>
    <mergeCell ref="G63:G64"/>
    <mergeCell ref="G45:G46"/>
    <mergeCell ref="H45:H46"/>
    <mergeCell ref="I45:I46"/>
    <mergeCell ref="A62:I62"/>
    <mergeCell ref="H63:H64"/>
    <mergeCell ref="I63:I64"/>
    <mergeCell ref="A63:C63"/>
    <mergeCell ref="D63:D64"/>
    <mergeCell ref="E63:E64"/>
    <mergeCell ref="F63:F64"/>
    <mergeCell ref="A44:I44"/>
    <mergeCell ref="A45:C45"/>
    <mergeCell ref="D45:D46"/>
    <mergeCell ref="E45:E46"/>
    <mergeCell ref="F45:F46"/>
    <mergeCell ref="A26:I26"/>
    <mergeCell ref="I27:I28"/>
    <mergeCell ref="A27:C27"/>
    <mergeCell ref="D27:D28"/>
    <mergeCell ref="E27:E28"/>
    <mergeCell ref="F27:F28"/>
    <mergeCell ref="G27:G28"/>
    <mergeCell ref="H27:H28"/>
    <mergeCell ref="A1:I1"/>
    <mergeCell ref="A2:I2"/>
    <mergeCell ref="A3:C3"/>
    <mergeCell ref="D3:D4"/>
    <mergeCell ref="E3:E4"/>
    <mergeCell ref="F3:F4"/>
    <mergeCell ref="G3:G4"/>
    <mergeCell ref="H3:H4"/>
    <mergeCell ref="I3:I4"/>
  </mergeCells>
  <printOptions horizontalCentered="1"/>
  <pageMargins left="0.55118110236220497" right="0.31496062992126" top="1.2992125984252001" bottom="0.39370078740157499" header="0.43307086614173201" footer="0.31496062992126"/>
  <pageSetup paperSize="9" orientation="landscape" r:id="rId1"/>
  <headerFooter>
    <oddHeader>&amp;R&amp;G
&amp;"Times New Roman,Regular"&amp;12ANNEXURE-VII/&amp;P</oddHeader>
  </headerFooter>
  <rowBreaks count="4" manualBreakCount="4">
    <brk id="25" max="16383" man="1"/>
    <brk id="43" max="16383" man="1"/>
    <brk id="61" max="16383" man="1"/>
    <brk id="7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2025-04-04T04:49:48Z</cp:lastPrinted>
  <dcterms:created xsi:type="dcterms:W3CDTF">2022-09-13T09:42:12Z</dcterms:created>
  <dcterms:modified xsi:type="dcterms:W3CDTF">2025-04-04T04:49:50Z</dcterms:modified>
</cp:coreProperties>
</file>